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56F88EEE-7E98-4467-824B-FBF5432D3EEF}" xr6:coauthVersionLast="47" xr6:coauthVersionMax="47" xr10:uidLastSave="{378EBE9F-29DD-48B1-91F2-ED5C3FCF08DA}"/>
  <bookViews>
    <workbookView xWindow="-108" yWindow="-108" windowWidth="23256" windowHeight="13896" xr2:uid="{05531619-01C0-4011-B145-D72248BE9A77}"/>
  </bookViews>
  <sheets>
    <sheet name="Website version" sheetId="1" r:id="rId1"/>
  </sheets>
  <definedNames>
    <definedName name="_xlnm._FilterDatabase" localSheetId="0" hidden="1">'Website version'!$A$9:$S$611</definedName>
    <definedName name="OrgName">#REF!</definedName>
    <definedName name="_xlnm.Print_Area" localSheetId="0">'Website version'!$A$10:$H$619</definedName>
    <definedName name="_xlnm.Print_Titles" localSheetId="0">'Website version'!$1:$9</definedName>
    <definedName name="rate">#REF!</definedName>
    <definedName name="surcharg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15" i="1" l="1"/>
  <c r="K611" i="1"/>
  <c r="F611" i="1"/>
  <c r="G611" i="1" s="1"/>
  <c r="E611" i="1"/>
  <c r="H611" i="1" s="1"/>
  <c r="K610" i="1"/>
  <c r="G610" i="1"/>
  <c r="H610" i="1" s="1"/>
  <c r="F610" i="1"/>
  <c r="E610" i="1"/>
  <c r="K609" i="1"/>
  <c r="G609" i="1"/>
  <c r="H609" i="1" s="1"/>
  <c r="F609" i="1"/>
  <c r="E609" i="1"/>
  <c r="K608" i="1"/>
  <c r="G608" i="1"/>
  <c r="H608" i="1" s="1"/>
  <c r="F608" i="1"/>
  <c r="E608" i="1"/>
  <c r="K607" i="1"/>
  <c r="G607" i="1"/>
  <c r="F607" i="1"/>
  <c r="E607" i="1"/>
  <c r="H607" i="1" s="1"/>
  <c r="K606" i="1"/>
  <c r="G606" i="1"/>
  <c r="H606" i="1" s="1"/>
  <c r="F606" i="1"/>
  <c r="E606" i="1"/>
  <c r="K605" i="1"/>
  <c r="G605" i="1"/>
  <c r="F605" i="1"/>
  <c r="E605" i="1"/>
  <c r="K604" i="1"/>
  <c r="F604" i="1"/>
  <c r="G604" i="1" s="1"/>
  <c r="E604" i="1"/>
  <c r="H604" i="1" s="1"/>
  <c r="K603" i="1"/>
  <c r="G603" i="1"/>
  <c r="F603" i="1"/>
  <c r="E603" i="1"/>
  <c r="H603" i="1" s="1"/>
  <c r="K602" i="1"/>
  <c r="G602" i="1"/>
  <c r="F602" i="1"/>
  <c r="E602" i="1"/>
  <c r="H602" i="1" s="1"/>
  <c r="K601" i="1"/>
  <c r="H601" i="1"/>
  <c r="G601" i="1"/>
  <c r="F601" i="1"/>
  <c r="E601" i="1"/>
  <c r="K600" i="1"/>
  <c r="H600" i="1"/>
  <c r="G600" i="1"/>
  <c r="F600" i="1"/>
  <c r="E600" i="1"/>
  <c r="K599" i="1"/>
  <c r="F599" i="1"/>
  <c r="G599" i="1" s="1"/>
  <c r="H599" i="1" s="1"/>
  <c r="E599" i="1"/>
  <c r="K598" i="1"/>
  <c r="G598" i="1"/>
  <c r="H598" i="1" s="1"/>
  <c r="F598" i="1"/>
  <c r="E598" i="1"/>
  <c r="K597" i="1"/>
  <c r="F597" i="1"/>
  <c r="G597" i="1" s="1"/>
  <c r="E597" i="1"/>
  <c r="K596" i="1"/>
  <c r="F596" i="1"/>
  <c r="G596" i="1" s="1"/>
  <c r="E596" i="1"/>
  <c r="K595" i="1"/>
  <c r="F595" i="1"/>
  <c r="G595" i="1" s="1"/>
  <c r="E595" i="1"/>
  <c r="H595" i="1" s="1"/>
  <c r="K594" i="1"/>
  <c r="G594" i="1"/>
  <c r="F594" i="1"/>
  <c r="E594" i="1"/>
  <c r="K593" i="1"/>
  <c r="G593" i="1"/>
  <c r="H593" i="1" s="1"/>
  <c r="F593" i="1"/>
  <c r="E593" i="1"/>
  <c r="K592" i="1"/>
  <c r="H592" i="1"/>
  <c r="G592" i="1"/>
  <c r="F592" i="1"/>
  <c r="E592" i="1"/>
  <c r="K591" i="1"/>
  <c r="G591" i="1"/>
  <c r="H591" i="1" s="1"/>
  <c r="F591" i="1"/>
  <c r="E591" i="1"/>
  <c r="K590" i="1"/>
  <c r="F590" i="1"/>
  <c r="G590" i="1" s="1"/>
  <c r="E590" i="1"/>
  <c r="H590" i="1" s="1"/>
  <c r="K589" i="1"/>
  <c r="F589" i="1"/>
  <c r="G589" i="1" s="1"/>
  <c r="H589" i="1" s="1"/>
  <c r="E589" i="1"/>
  <c r="K588" i="1"/>
  <c r="F588" i="1"/>
  <c r="G588" i="1" s="1"/>
  <c r="E588" i="1"/>
  <c r="H588" i="1" s="1"/>
  <c r="K587" i="1"/>
  <c r="F587" i="1"/>
  <c r="G587" i="1" s="1"/>
  <c r="H587" i="1" s="1"/>
  <c r="E587" i="1"/>
  <c r="K586" i="1"/>
  <c r="G586" i="1"/>
  <c r="F586" i="1"/>
  <c r="E586" i="1"/>
  <c r="K585" i="1"/>
  <c r="F585" i="1"/>
  <c r="G585" i="1" s="1"/>
  <c r="H585" i="1" s="1"/>
  <c r="E585" i="1"/>
  <c r="K584" i="1"/>
  <c r="G584" i="1"/>
  <c r="F584" i="1"/>
  <c r="E584" i="1"/>
  <c r="H584" i="1" s="1"/>
  <c r="K583" i="1"/>
  <c r="F583" i="1"/>
  <c r="G583" i="1" s="1"/>
  <c r="H583" i="1" s="1"/>
  <c r="E583" i="1"/>
  <c r="K582" i="1"/>
  <c r="F582" i="1"/>
  <c r="G582" i="1" s="1"/>
  <c r="H582" i="1" s="1"/>
  <c r="E582" i="1"/>
  <c r="K581" i="1"/>
  <c r="F581" i="1"/>
  <c r="G581" i="1" s="1"/>
  <c r="E581" i="1"/>
  <c r="K580" i="1"/>
  <c r="G580" i="1"/>
  <c r="F580" i="1"/>
  <c r="E580" i="1"/>
  <c r="K579" i="1"/>
  <c r="H579" i="1"/>
  <c r="F579" i="1"/>
  <c r="G579" i="1" s="1"/>
  <c r="E579" i="1"/>
  <c r="K578" i="1"/>
  <c r="G578" i="1"/>
  <c r="F578" i="1"/>
  <c r="E578" i="1"/>
  <c r="K577" i="1"/>
  <c r="F577" i="1"/>
  <c r="G577" i="1" s="1"/>
  <c r="H577" i="1" s="1"/>
  <c r="E577" i="1"/>
  <c r="K576" i="1"/>
  <c r="H576" i="1"/>
  <c r="G576" i="1"/>
  <c r="F576" i="1"/>
  <c r="E576" i="1"/>
  <c r="K575" i="1"/>
  <c r="G575" i="1"/>
  <c r="H575" i="1" s="1"/>
  <c r="F575" i="1"/>
  <c r="E575" i="1"/>
  <c r="K574" i="1"/>
  <c r="F574" i="1"/>
  <c r="G574" i="1" s="1"/>
  <c r="E574" i="1"/>
  <c r="K573" i="1"/>
  <c r="F573" i="1"/>
  <c r="G573" i="1" s="1"/>
  <c r="H573" i="1" s="1"/>
  <c r="E573" i="1"/>
  <c r="K572" i="1"/>
  <c r="F572" i="1"/>
  <c r="G572" i="1" s="1"/>
  <c r="E572" i="1"/>
  <c r="K571" i="1"/>
  <c r="F571" i="1"/>
  <c r="G571" i="1" s="1"/>
  <c r="H571" i="1" s="1"/>
  <c r="E571" i="1"/>
  <c r="K570" i="1"/>
  <c r="G570" i="1"/>
  <c r="F570" i="1"/>
  <c r="E570" i="1"/>
  <c r="K569" i="1"/>
  <c r="H569" i="1"/>
  <c r="F569" i="1"/>
  <c r="G569" i="1" s="1"/>
  <c r="E569" i="1"/>
  <c r="K568" i="1"/>
  <c r="G568" i="1"/>
  <c r="F568" i="1"/>
  <c r="E568" i="1"/>
  <c r="H568" i="1" s="1"/>
  <c r="K567" i="1"/>
  <c r="F567" i="1"/>
  <c r="G567" i="1" s="1"/>
  <c r="H567" i="1" s="1"/>
  <c r="E567" i="1"/>
  <c r="K566" i="1"/>
  <c r="G566" i="1"/>
  <c r="H566" i="1" s="1"/>
  <c r="F566" i="1"/>
  <c r="E566" i="1"/>
  <c r="K565" i="1"/>
  <c r="G565" i="1"/>
  <c r="F565" i="1"/>
  <c r="E565" i="1"/>
  <c r="K564" i="1"/>
  <c r="F564" i="1"/>
  <c r="G564" i="1" s="1"/>
  <c r="E564" i="1"/>
  <c r="K563" i="1"/>
  <c r="F563" i="1"/>
  <c r="G563" i="1" s="1"/>
  <c r="H563" i="1" s="1"/>
  <c r="E563" i="1"/>
  <c r="K562" i="1"/>
  <c r="G562" i="1"/>
  <c r="F562" i="1"/>
  <c r="E562" i="1"/>
  <c r="K561" i="1"/>
  <c r="F561" i="1"/>
  <c r="G561" i="1" s="1"/>
  <c r="H561" i="1" s="1"/>
  <c r="E561" i="1"/>
  <c r="K560" i="1"/>
  <c r="H560" i="1"/>
  <c r="G560" i="1"/>
  <c r="F560" i="1"/>
  <c r="E560" i="1"/>
  <c r="K559" i="1"/>
  <c r="G559" i="1"/>
  <c r="H559" i="1" s="1"/>
  <c r="F559" i="1"/>
  <c r="E559" i="1"/>
  <c r="K558" i="1"/>
  <c r="F558" i="1"/>
  <c r="G558" i="1" s="1"/>
  <c r="H558" i="1" s="1"/>
  <c r="E558" i="1"/>
  <c r="K557" i="1"/>
  <c r="G557" i="1"/>
  <c r="H557" i="1" s="1"/>
  <c r="F557" i="1"/>
  <c r="E557" i="1"/>
  <c r="K556" i="1"/>
  <c r="F556" i="1"/>
  <c r="G556" i="1" s="1"/>
  <c r="E556" i="1"/>
  <c r="H556" i="1" s="1"/>
  <c r="K555" i="1"/>
  <c r="F555" i="1"/>
  <c r="G555" i="1" s="1"/>
  <c r="H555" i="1" s="1"/>
  <c r="E555" i="1"/>
  <c r="K554" i="1"/>
  <c r="G554" i="1"/>
  <c r="F554" i="1"/>
  <c r="E554" i="1"/>
  <c r="K553" i="1"/>
  <c r="H553" i="1"/>
  <c r="F553" i="1"/>
  <c r="G553" i="1" s="1"/>
  <c r="E553" i="1"/>
  <c r="K552" i="1"/>
  <c r="G552" i="1"/>
  <c r="F552" i="1"/>
  <c r="E552" i="1"/>
  <c r="H552" i="1" s="1"/>
  <c r="K551" i="1"/>
  <c r="F551" i="1"/>
  <c r="G551" i="1" s="1"/>
  <c r="H551" i="1" s="1"/>
  <c r="E551" i="1"/>
  <c r="K550" i="1"/>
  <c r="G550" i="1"/>
  <c r="H550" i="1" s="1"/>
  <c r="F550" i="1"/>
  <c r="E550" i="1"/>
  <c r="K549" i="1"/>
  <c r="F549" i="1"/>
  <c r="G549" i="1" s="1"/>
  <c r="E549" i="1"/>
  <c r="K548" i="1"/>
  <c r="G548" i="1"/>
  <c r="F548" i="1"/>
  <c r="E548" i="1"/>
  <c r="H548" i="1" s="1"/>
  <c r="K547" i="1"/>
  <c r="H547" i="1"/>
  <c r="F547" i="1"/>
  <c r="G547" i="1" s="1"/>
  <c r="E547" i="1"/>
  <c r="K546" i="1"/>
  <c r="G546" i="1"/>
  <c r="F546" i="1"/>
  <c r="E546" i="1"/>
  <c r="K545" i="1"/>
  <c r="F545" i="1"/>
  <c r="G545" i="1" s="1"/>
  <c r="H545" i="1" s="1"/>
  <c r="E545" i="1"/>
  <c r="K544" i="1"/>
  <c r="H544" i="1"/>
  <c r="G544" i="1"/>
  <c r="F544" i="1"/>
  <c r="E544" i="1"/>
  <c r="K543" i="1"/>
  <c r="G543" i="1"/>
  <c r="H543" i="1" s="1"/>
  <c r="F543" i="1"/>
  <c r="E543" i="1"/>
  <c r="K542" i="1"/>
  <c r="F542" i="1"/>
  <c r="G542" i="1" s="1"/>
  <c r="E542" i="1"/>
  <c r="H542" i="1" s="1"/>
  <c r="K541" i="1"/>
  <c r="H541" i="1"/>
  <c r="G541" i="1"/>
  <c r="F541" i="1"/>
  <c r="E541" i="1"/>
  <c r="K540" i="1"/>
  <c r="F540" i="1"/>
  <c r="G540" i="1" s="1"/>
  <c r="E540" i="1"/>
  <c r="H540" i="1" s="1"/>
  <c r="K539" i="1"/>
  <c r="F539" i="1"/>
  <c r="G539" i="1" s="1"/>
  <c r="H539" i="1" s="1"/>
  <c r="E539" i="1"/>
  <c r="K538" i="1"/>
  <c r="G538" i="1"/>
  <c r="F538" i="1"/>
  <c r="E538" i="1"/>
  <c r="K537" i="1"/>
  <c r="H537" i="1"/>
  <c r="F537" i="1"/>
  <c r="G537" i="1" s="1"/>
  <c r="E537" i="1"/>
  <c r="K536" i="1"/>
  <c r="G536" i="1"/>
  <c r="F536" i="1"/>
  <c r="E536" i="1"/>
  <c r="H536" i="1" s="1"/>
  <c r="K535" i="1"/>
  <c r="F535" i="1"/>
  <c r="G535" i="1" s="1"/>
  <c r="H535" i="1" s="1"/>
  <c r="E535" i="1"/>
  <c r="K534" i="1"/>
  <c r="H534" i="1"/>
  <c r="F534" i="1"/>
  <c r="G534" i="1" s="1"/>
  <c r="E534" i="1"/>
  <c r="K533" i="1"/>
  <c r="F533" i="1"/>
  <c r="G533" i="1" s="1"/>
  <c r="E533" i="1"/>
  <c r="K532" i="1"/>
  <c r="F532" i="1"/>
  <c r="G532" i="1" s="1"/>
  <c r="E532" i="1"/>
  <c r="K531" i="1"/>
  <c r="H531" i="1"/>
  <c r="F531" i="1"/>
  <c r="G531" i="1" s="1"/>
  <c r="E531" i="1"/>
  <c r="K530" i="1"/>
  <c r="G530" i="1"/>
  <c r="F530" i="1"/>
  <c r="E530" i="1"/>
  <c r="K529" i="1"/>
  <c r="F529" i="1"/>
  <c r="G529" i="1" s="1"/>
  <c r="H529" i="1" s="1"/>
  <c r="E529" i="1"/>
  <c r="K528" i="1"/>
  <c r="H528" i="1"/>
  <c r="G528" i="1"/>
  <c r="F528" i="1"/>
  <c r="E528" i="1"/>
  <c r="K527" i="1"/>
  <c r="G527" i="1"/>
  <c r="H527" i="1" s="1"/>
  <c r="F527" i="1"/>
  <c r="E527" i="1"/>
  <c r="K526" i="1"/>
  <c r="F526" i="1"/>
  <c r="G526" i="1" s="1"/>
  <c r="H526" i="1" s="1"/>
  <c r="E526" i="1"/>
  <c r="K525" i="1"/>
  <c r="F525" i="1"/>
  <c r="G525" i="1" s="1"/>
  <c r="H525" i="1" s="1"/>
  <c r="E525" i="1"/>
  <c r="K524" i="1"/>
  <c r="F524" i="1"/>
  <c r="G524" i="1" s="1"/>
  <c r="E524" i="1"/>
  <c r="H524" i="1" s="1"/>
  <c r="K523" i="1"/>
  <c r="H523" i="1"/>
  <c r="F523" i="1"/>
  <c r="G523" i="1" s="1"/>
  <c r="E523" i="1"/>
  <c r="K522" i="1"/>
  <c r="G522" i="1"/>
  <c r="F522" i="1"/>
  <c r="E522" i="1"/>
  <c r="K521" i="1"/>
  <c r="H521" i="1"/>
  <c r="F521" i="1"/>
  <c r="G521" i="1" s="1"/>
  <c r="E521" i="1"/>
  <c r="K520" i="1"/>
  <c r="G520" i="1"/>
  <c r="F520" i="1"/>
  <c r="E520" i="1"/>
  <c r="H520" i="1" s="1"/>
  <c r="K519" i="1"/>
  <c r="F519" i="1"/>
  <c r="G519" i="1" s="1"/>
  <c r="H519" i="1" s="1"/>
  <c r="E519" i="1"/>
  <c r="K518" i="1"/>
  <c r="F518" i="1"/>
  <c r="G518" i="1" s="1"/>
  <c r="H518" i="1" s="1"/>
  <c r="E518" i="1"/>
  <c r="K517" i="1"/>
  <c r="F517" i="1"/>
  <c r="G517" i="1" s="1"/>
  <c r="E517" i="1"/>
  <c r="K516" i="1"/>
  <c r="F516" i="1"/>
  <c r="G516" i="1" s="1"/>
  <c r="E516" i="1"/>
  <c r="H516" i="1" s="1"/>
  <c r="K515" i="1"/>
  <c r="F515" i="1"/>
  <c r="G515" i="1" s="1"/>
  <c r="H515" i="1" s="1"/>
  <c r="E515" i="1"/>
  <c r="K514" i="1"/>
  <c r="G514" i="1"/>
  <c r="F514" i="1"/>
  <c r="E514" i="1"/>
  <c r="K513" i="1"/>
  <c r="F513" i="1"/>
  <c r="G513" i="1" s="1"/>
  <c r="H513" i="1" s="1"/>
  <c r="E513" i="1"/>
  <c r="K512" i="1"/>
  <c r="H512" i="1"/>
  <c r="G512" i="1"/>
  <c r="F512" i="1"/>
  <c r="E512" i="1"/>
  <c r="K511" i="1"/>
  <c r="G511" i="1"/>
  <c r="H511" i="1" s="1"/>
  <c r="F511" i="1"/>
  <c r="E511" i="1"/>
  <c r="K510" i="1"/>
  <c r="F510" i="1"/>
  <c r="G510" i="1" s="1"/>
  <c r="H510" i="1" s="1"/>
  <c r="E510" i="1"/>
  <c r="K509" i="1"/>
  <c r="F509" i="1"/>
  <c r="G509" i="1" s="1"/>
  <c r="H509" i="1" s="1"/>
  <c r="E509" i="1"/>
  <c r="K508" i="1"/>
  <c r="F508" i="1"/>
  <c r="G508" i="1" s="1"/>
  <c r="E508" i="1"/>
  <c r="K507" i="1"/>
  <c r="H507" i="1"/>
  <c r="F507" i="1"/>
  <c r="G507" i="1" s="1"/>
  <c r="E507" i="1"/>
  <c r="K506" i="1"/>
  <c r="G506" i="1"/>
  <c r="F506" i="1"/>
  <c r="E506" i="1"/>
  <c r="K505" i="1"/>
  <c r="F505" i="1"/>
  <c r="G505" i="1" s="1"/>
  <c r="H505" i="1" s="1"/>
  <c r="E505" i="1"/>
  <c r="K504" i="1"/>
  <c r="G504" i="1"/>
  <c r="F504" i="1"/>
  <c r="E504" i="1"/>
  <c r="H504" i="1" s="1"/>
  <c r="K503" i="1"/>
  <c r="F503" i="1"/>
  <c r="G503" i="1" s="1"/>
  <c r="H503" i="1" s="1"/>
  <c r="E503" i="1"/>
  <c r="K502" i="1"/>
  <c r="G502" i="1"/>
  <c r="H502" i="1" s="1"/>
  <c r="F502" i="1"/>
  <c r="E502" i="1"/>
  <c r="K501" i="1"/>
  <c r="F501" i="1"/>
  <c r="G501" i="1" s="1"/>
  <c r="E501" i="1"/>
  <c r="K500" i="1"/>
  <c r="G500" i="1"/>
  <c r="F500" i="1"/>
  <c r="E500" i="1"/>
  <c r="K499" i="1"/>
  <c r="H499" i="1"/>
  <c r="F499" i="1"/>
  <c r="G499" i="1" s="1"/>
  <c r="E499" i="1"/>
  <c r="K498" i="1"/>
  <c r="G498" i="1"/>
  <c r="F498" i="1"/>
  <c r="E498" i="1"/>
  <c r="K497" i="1"/>
  <c r="F497" i="1"/>
  <c r="G497" i="1" s="1"/>
  <c r="H497" i="1" s="1"/>
  <c r="E497" i="1"/>
  <c r="K496" i="1"/>
  <c r="H496" i="1"/>
  <c r="G496" i="1"/>
  <c r="F496" i="1"/>
  <c r="E496" i="1"/>
  <c r="K495" i="1"/>
  <c r="G495" i="1"/>
  <c r="H495" i="1" s="1"/>
  <c r="F495" i="1"/>
  <c r="E495" i="1"/>
  <c r="K494" i="1"/>
  <c r="G494" i="1"/>
  <c r="F494" i="1"/>
  <c r="E494" i="1"/>
  <c r="H494" i="1" s="1"/>
  <c r="K493" i="1"/>
  <c r="G493" i="1"/>
  <c r="H493" i="1" s="1"/>
  <c r="F493" i="1"/>
  <c r="E493" i="1"/>
  <c r="K492" i="1"/>
  <c r="F492" i="1"/>
  <c r="G492" i="1" s="1"/>
  <c r="E492" i="1"/>
  <c r="K491" i="1"/>
  <c r="H491" i="1"/>
  <c r="F491" i="1"/>
  <c r="G491" i="1" s="1"/>
  <c r="E491" i="1"/>
  <c r="K490" i="1"/>
  <c r="G490" i="1"/>
  <c r="F490" i="1"/>
  <c r="E490" i="1"/>
  <c r="H490" i="1" s="1"/>
  <c r="K489" i="1"/>
  <c r="F489" i="1"/>
  <c r="G489" i="1" s="1"/>
  <c r="E489" i="1"/>
  <c r="H489" i="1" s="1"/>
  <c r="K488" i="1"/>
  <c r="H488" i="1"/>
  <c r="G488" i="1"/>
  <c r="F488" i="1"/>
  <c r="E488" i="1"/>
  <c r="K487" i="1"/>
  <c r="F487" i="1"/>
  <c r="G487" i="1" s="1"/>
  <c r="H487" i="1" s="1"/>
  <c r="E487" i="1"/>
  <c r="K486" i="1"/>
  <c r="H486" i="1"/>
  <c r="F486" i="1"/>
  <c r="G486" i="1" s="1"/>
  <c r="E486" i="1"/>
  <c r="K485" i="1"/>
  <c r="F485" i="1"/>
  <c r="G485" i="1" s="1"/>
  <c r="E485" i="1"/>
  <c r="H485" i="1" s="1"/>
  <c r="K484" i="1"/>
  <c r="F484" i="1"/>
  <c r="G484" i="1" s="1"/>
  <c r="H484" i="1" s="1"/>
  <c r="E484" i="1"/>
  <c r="K483" i="1"/>
  <c r="F483" i="1"/>
  <c r="G483" i="1" s="1"/>
  <c r="E483" i="1"/>
  <c r="H483" i="1" s="1"/>
  <c r="K482" i="1"/>
  <c r="F482" i="1"/>
  <c r="G482" i="1" s="1"/>
  <c r="E482" i="1"/>
  <c r="H482" i="1" s="1"/>
  <c r="K481" i="1"/>
  <c r="F481" i="1"/>
  <c r="G481" i="1" s="1"/>
  <c r="H481" i="1" s="1"/>
  <c r="E481" i="1"/>
  <c r="K480" i="1"/>
  <c r="G480" i="1"/>
  <c r="F480" i="1"/>
  <c r="E480" i="1"/>
  <c r="H480" i="1" s="1"/>
  <c r="K479" i="1"/>
  <c r="H479" i="1"/>
  <c r="G479" i="1"/>
  <c r="F479" i="1"/>
  <c r="E479" i="1"/>
  <c r="K478" i="1"/>
  <c r="H478" i="1"/>
  <c r="F478" i="1"/>
  <c r="G478" i="1" s="1"/>
  <c r="E478" i="1"/>
  <c r="K477" i="1"/>
  <c r="G477" i="1"/>
  <c r="F477" i="1"/>
  <c r="E477" i="1"/>
  <c r="H477" i="1" s="1"/>
  <c r="F476" i="1"/>
  <c r="G476" i="1" s="1"/>
  <c r="H476" i="1" s="1"/>
  <c r="E476" i="1"/>
  <c r="G475" i="1"/>
  <c r="H475" i="1" s="1"/>
  <c r="F475" i="1"/>
  <c r="E475" i="1"/>
  <c r="K474" i="1"/>
  <c r="F474" i="1"/>
  <c r="G474" i="1" s="1"/>
  <c r="H474" i="1" s="1"/>
  <c r="E474" i="1"/>
  <c r="K473" i="1"/>
  <c r="F473" i="1"/>
  <c r="G473" i="1" s="1"/>
  <c r="E473" i="1"/>
  <c r="H473" i="1" s="1"/>
  <c r="K472" i="1"/>
  <c r="F472" i="1"/>
  <c r="G472" i="1" s="1"/>
  <c r="E472" i="1"/>
  <c r="K471" i="1"/>
  <c r="G471" i="1"/>
  <c r="H471" i="1" s="1"/>
  <c r="F471" i="1"/>
  <c r="E471" i="1"/>
  <c r="K470" i="1"/>
  <c r="G470" i="1"/>
  <c r="H470" i="1" s="1"/>
  <c r="F470" i="1"/>
  <c r="E470" i="1"/>
  <c r="K469" i="1"/>
  <c r="H469" i="1"/>
  <c r="G469" i="1"/>
  <c r="F469" i="1"/>
  <c r="E469" i="1"/>
  <c r="K468" i="1"/>
  <c r="G468" i="1"/>
  <c r="F468" i="1"/>
  <c r="E468" i="1"/>
  <c r="H468" i="1" s="1"/>
  <c r="K467" i="1"/>
  <c r="G467" i="1"/>
  <c r="H467" i="1" s="1"/>
  <c r="F467" i="1"/>
  <c r="E467" i="1"/>
  <c r="K466" i="1"/>
  <c r="F466" i="1"/>
  <c r="G466" i="1" s="1"/>
  <c r="E466" i="1"/>
  <c r="K465" i="1"/>
  <c r="G465" i="1"/>
  <c r="F465" i="1"/>
  <c r="E465" i="1"/>
  <c r="H465" i="1" s="1"/>
  <c r="K464" i="1"/>
  <c r="H464" i="1"/>
  <c r="G464" i="1"/>
  <c r="F464" i="1"/>
  <c r="E464" i="1"/>
  <c r="K463" i="1"/>
  <c r="F463" i="1"/>
  <c r="G463" i="1" s="1"/>
  <c r="H463" i="1" s="1"/>
  <c r="E463" i="1"/>
  <c r="K462" i="1"/>
  <c r="F462" i="1"/>
  <c r="G462" i="1" s="1"/>
  <c r="E462" i="1"/>
  <c r="H462" i="1" s="1"/>
  <c r="K461" i="1"/>
  <c r="F461" i="1"/>
  <c r="G461" i="1" s="1"/>
  <c r="E461" i="1"/>
  <c r="K460" i="1"/>
  <c r="F460" i="1"/>
  <c r="G460" i="1" s="1"/>
  <c r="E460" i="1"/>
  <c r="H460" i="1" s="1"/>
  <c r="K459" i="1"/>
  <c r="G459" i="1"/>
  <c r="F459" i="1"/>
  <c r="E459" i="1"/>
  <c r="H459" i="1" s="1"/>
  <c r="K458" i="1"/>
  <c r="F458" i="1"/>
  <c r="G458" i="1" s="1"/>
  <c r="H458" i="1" s="1"/>
  <c r="E458" i="1"/>
  <c r="K457" i="1"/>
  <c r="F457" i="1"/>
  <c r="G457" i="1" s="1"/>
  <c r="E457" i="1"/>
  <c r="H457" i="1" s="1"/>
  <c r="K456" i="1"/>
  <c r="G456" i="1"/>
  <c r="H456" i="1" s="1"/>
  <c r="F456" i="1"/>
  <c r="E456" i="1"/>
  <c r="K455" i="1"/>
  <c r="F455" i="1"/>
  <c r="G455" i="1" s="1"/>
  <c r="H455" i="1" s="1"/>
  <c r="E455" i="1"/>
  <c r="K454" i="1"/>
  <c r="F454" i="1"/>
  <c r="G454" i="1" s="1"/>
  <c r="E454" i="1"/>
  <c r="H454" i="1" s="1"/>
  <c r="K453" i="1"/>
  <c r="F453" i="1"/>
  <c r="G453" i="1" s="1"/>
  <c r="E453" i="1"/>
  <c r="K452" i="1"/>
  <c r="F452" i="1"/>
  <c r="G452" i="1" s="1"/>
  <c r="H452" i="1" s="1"/>
  <c r="E452" i="1"/>
  <c r="K451" i="1"/>
  <c r="G451" i="1"/>
  <c r="H451" i="1" s="1"/>
  <c r="F451" i="1"/>
  <c r="E451" i="1"/>
  <c r="K450" i="1"/>
  <c r="G450" i="1"/>
  <c r="F450" i="1"/>
  <c r="E450" i="1"/>
  <c r="H450" i="1" s="1"/>
  <c r="K449" i="1"/>
  <c r="F449" i="1"/>
  <c r="G449" i="1" s="1"/>
  <c r="E449" i="1"/>
  <c r="K448" i="1"/>
  <c r="G448" i="1"/>
  <c r="F448" i="1"/>
  <c r="E448" i="1"/>
  <c r="K447" i="1"/>
  <c r="F447" i="1"/>
  <c r="G447" i="1" s="1"/>
  <c r="E447" i="1"/>
  <c r="H447" i="1" s="1"/>
  <c r="K446" i="1"/>
  <c r="F446" i="1"/>
  <c r="G446" i="1" s="1"/>
  <c r="E446" i="1"/>
  <c r="K445" i="1"/>
  <c r="G445" i="1"/>
  <c r="H445" i="1" s="1"/>
  <c r="F445" i="1"/>
  <c r="E445" i="1"/>
  <c r="K444" i="1"/>
  <c r="G444" i="1"/>
  <c r="F444" i="1"/>
  <c r="E444" i="1"/>
  <c r="K443" i="1"/>
  <c r="G443" i="1"/>
  <c r="H443" i="1" s="1"/>
  <c r="F443" i="1"/>
  <c r="E443" i="1"/>
  <c r="K442" i="1"/>
  <c r="F442" i="1"/>
  <c r="G442" i="1" s="1"/>
  <c r="H442" i="1" s="1"/>
  <c r="E442" i="1"/>
  <c r="K441" i="1"/>
  <c r="F441" i="1"/>
  <c r="G441" i="1" s="1"/>
  <c r="H441" i="1" s="1"/>
  <c r="E441" i="1"/>
  <c r="K440" i="1"/>
  <c r="F440" i="1"/>
  <c r="G440" i="1" s="1"/>
  <c r="E440" i="1"/>
  <c r="H440" i="1" s="1"/>
  <c r="K439" i="1"/>
  <c r="F439" i="1"/>
  <c r="G439" i="1" s="1"/>
  <c r="H439" i="1" s="1"/>
  <c r="E439" i="1"/>
  <c r="K438" i="1"/>
  <c r="G438" i="1"/>
  <c r="H438" i="1" s="1"/>
  <c r="F438" i="1"/>
  <c r="E438" i="1"/>
  <c r="K437" i="1"/>
  <c r="H437" i="1"/>
  <c r="G437" i="1"/>
  <c r="F437" i="1"/>
  <c r="E437" i="1"/>
  <c r="K436" i="1"/>
  <c r="G436" i="1"/>
  <c r="H436" i="1" s="1"/>
  <c r="F436" i="1"/>
  <c r="E436" i="1"/>
  <c r="K435" i="1"/>
  <c r="F435" i="1"/>
  <c r="G435" i="1" s="1"/>
  <c r="H435" i="1" s="1"/>
  <c r="E435" i="1"/>
  <c r="K434" i="1"/>
  <c r="F434" i="1"/>
  <c r="G434" i="1" s="1"/>
  <c r="E434" i="1"/>
  <c r="H434" i="1" s="1"/>
  <c r="K433" i="1"/>
  <c r="G433" i="1"/>
  <c r="F433" i="1"/>
  <c r="E433" i="1"/>
  <c r="H433" i="1" s="1"/>
  <c r="K432" i="1"/>
  <c r="H432" i="1"/>
  <c r="G432" i="1"/>
  <c r="F432" i="1"/>
  <c r="E432" i="1"/>
  <c r="K431" i="1"/>
  <c r="G431" i="1"/>
  <c r="F431" i="1"/>
  <c r="E431" i="1"/>
  <c r="H431" i="1" s="1"/>
  <c r="K430" i="1"/>
  <c r="G430" i="1"/>
  <c r="H430" i="1" s="1"/>
  <c r="F430" i="1"/>
  <c r="E430" i="1"/>
  <c r="K429" i="1"/>
  <c r="F429" i="1"/>
  <c r="G429" i="1" s="1"/>
  <c r="E429" i="1"/>
  <c r="H429" i="1" s="1"/>
  <c r="K428" i="1"/>
  <c r="F428" i="1"/>
  <c r="G428" i="1" s="1"/>
  <c r="E428" i="1"/>
  <c r="H428" i="1" s="1"/>
  <c r="K427" i="1"/>
  <c r="G427" i="1"/>
  <c r="F427" i="1"/>
  <c r="E427" i="1"/>
  <c r="H427" i="1" s="1"/>
  <c r="K426" i="1"/>
  <c r="F426" i="1"/>
  <c r="G426" i="1" s="1"/>
  <c r="E426" i="1"/>
  <c r="H426" i="1" s="1"/>
  <c r="K425" i="1"/>
  <c r="F425" i="1"/>
  <c r="G425" i="1" s="1"/>
  <c r="E425" i="1"/>
  <c r="K424" i="1"/>
  <c r="F424" i="1"/>
  <c r="G424" i="1" s="1"/>
  <c r="H424" i="1" s="1"/>
  <c r="E424" i="1"/>
  <c r="K423" i="1"/>
  <c r="F423" i="1"/>
  <c r="G423" i="1" s="1"/>
  <c r="H423" i="1" s="1"/>
  <c r="E423" i="1"/>
  <c r="K422" i="1"/>
  <c r="F422" i="1"/>
  <c r="G422" i="1" s="1"/>
  <c r="E422" i="1"/>
  <c r="K421" i="1"/>
  <c r="F421" i="1"/>
  <c r="G421" i="1" s="1"/>
  <c r="E421" i="1"/>
  <c r="H421" i="1" s="1"/>
  <c r="K420" i="1"/>
  <c r="F420" i="1"/>
  <c r="G420" i="1" s="1"/>
  <c r="H420" i="1" s="1"/>
  <c r="E420" i="1"/>
  <c r="K419" i="1"/>
  <c r="G419" i="1"/>
  <c r="F419" i="1"/>
  <c r="E419" i="1"/>
  <c r="K418" i="1"/>
  <c r="G418" i="1"/>
  <c r="F418" i="1"/>
  <c r="E418" i="1"/>
  <c r="H418" i="1" s="1"/>
  <c r="K417" i="1"/>
  <c r="F417" i="1"/>
  <c r="G417" i="1" s="1"/>
  <c r="E417" i="1"/>
  <c r="H417" i="1" s="1"/>
  <c r="K416" i="1"/>
  <c r="G416" i="1"/>
  <c r="F416" i="1"/>
  <c r="E416" i="1"/>
  <c r="H416" i="1" s="1"/>
  <c r="K415" i="1"/>
  <c r="G415" i="1"/>
  <c r="H415" i="1" s="1"/>
  <c r="F415" i="1"/>
  <c r="E415" i="1"/>
  <c r="K414" i="1"/>
  <c r="G414" i="1"/>
  <c r="F414" i="1"/>
  <c r="E414" i="1"/>
  <c r="H414" i="1" s="1"/>
  <c r="K413" i="1"/>
  <c r="F413" i="1"/>
  <c r="G413" i="1" s="1"/>
  <c r="E413" i="1"/>
  <c r="H413" i="1" s="1"/>
  <c r="K412" i="1"/>
  <c r="G412" i="1"/>
  <c r="F412" i="1"/>
  <c r="E412" i="1"/>
  <c r="H412" i="1" s="1"/>
  <c r="K411" i="1"/>
  <c r="H411" i="1"/>
  <c r="F411" i="1"/>
  <c r="G411" i="1" s="1"/>
  <c r="E411" i="1"/>
  <c r="K410" i="1"/>
  <c r="F410" i="1"/>
  <c r="G410" i="1" s="1"/>
  <c r="E410" i="1"/>
  <c r="H410" i="1" s="1"/>
  <c r="K409" i="1"/>
  <c r="F409" i="1"/>
  <c r="G409" i="1" s="1"/>
  <c r="E409" i="1"/>
  <c r="H409" i="1" s="1"/>
  <c r="K408" i="1"/>
  <c r="H408" i="1"/>
  <c r="F408" i="1"/>
  <c r="G408" i="1" s="1"/>
  <c r="E408" i="1"/>
  <c r="K407" i="1"/>
  <c r="G407" i="1"/>
  <c r="H407" i="1" s="1"/>
  <c r="F407" i="1"/>
  <c r="E407" i="1"/>
  <c r="K406" i="1"/>
  <c r="F406" i="1"/>
  <c r="G406" i="1" s="1"/>
  <c r="E406" i="1"/>
  <c r="K405" i="1"/>
  <c r="G405" i="1"/>
  <c r="F405" i="1"/>
  <c r="E405" i="1"/>
  <c r="H405" i="1" s="1"/>
  <c r="K404" i="1"/>
  <c r="G404" i="1"/>
  <c r="F404" i="1"/>
  <c r="E404" i="1"/>
  <c r="H404" i="1" s="1"/>
  <c r="K403" i="1"/>
  <c r="F403" i="1"/>
  <c r="G403" i="1" s="1"/>
  <c r="H403" i="1" s="1"/>
  <c r="E403" i="1"/>
  <c r="K402" i="1"/>
  <c r="F402" i="1"/>
  <c r="G402" i="1" s="1"/>
  <c r="E402" i="1"/>
  <c r="K401" i="1"/>
  <c r="F401" i="1"/>
  <c r="G401" i="1" s="1"/>
  <c r="H401" i="1" s="1"/>
  <c r="E401" i="1"/>
  <c r="K400" i="1"/>
  <c r="G400" i="1"/>
  <c r="F400" i="1"/>
  <c r="E400" i="1"/>
  <c r="H400" i="1" s="1"/>
  <c r="K399" i="1"/>
  <c r="F399" i="1"/>
  <c r="G399" i="1" s="1"/>
  <c r="E399" i="1"/>
  <c r="H399" i="1" s="1"/>
  <c r="K398" i="1"/>
  <c r="F398" i="1"/>
  <c r="G398" i="1" s="1"/>
  <c r="H398" i="1" s="1"/>
  <c r="E398" i="1"/>
  <c r="K397" i="1"/>
  <c r="H397" i="1"/>
  <c r="G397" i="1"/>
  <c r="F397" i="1"/>
  <c r="E397" i="1"/>
  <c r="K396" i="1"/>
  <c r="G396" i="1"/>
  <c r="F396" i="1"/>
  <c r="E396" i="1"/>
  <c r="H396" i="1" s="1"/>
  <c r="K395" i="1"/>
  <c r="F395" i="1"/>
  <c r="G395" i="1" s="1"/>
  <c r="E395" i="1"/>
  <c r="K394" i="1"/>
  <c r="F394" i="1"/>
  <c r="G394" i="1" s="1"/>
  <c r="E394" i="1"/>
  <c r="K393" i="1"/>
  <c r="F393" i="1"/>
  <c r="G393" i="1" s="1"/>
  <c r="E393" i="1"/>
  <c r="K392" i="1"/>
  <c r="F392" i="1"/>
  <c r="G392" i="1" s="1"/>
  <c r="E392" i="1"/>
  <c r="K391" i="1"/>
  <c r="F391" i="1"/>
  <c r="G391" i="1" s="1"/>
  <c r="H391" i="1" s="1"/>
  <c r="E391" i="1"/>
  <c r="K390" i="1"/>
  <c r="G390" i="1"/>
  <c r="F390" i="1"/>
  <c r="E390" i="1"/>
  <c r="H390" i="1" s="1"/>
  <c r="K389" i="1"/>
  <c r="F389" i="1"/>
  <c r="G389" i="1" s="1"/>
  <c r="H389" i="1" s="1"/>
  <c r="E389" i="1"/>
  <c r="K388" i="1"/>
  <c r="G388" i="1"/>
  <c r="F388" i="1"/>
  <c r="E388" i="1"/>
  <c r="H388" i="1" s="1"/>
  <c r="K387" i="1"/>
  <c r="G387" i="1"/>
  <c r="F387" i="1"/>
  <c r="E387" i="1"/>
  <c r="H387" i="1" s="1"/>
  <c r="K386" i="1"/>
  <c r="G386" i="1"/>
  <c r="F386" i="1"/>
  <c r="E386" i="1"/>
  <c r="H386" i="1" s="1"/>
  <c r="K385" i="1"/>
  <c r="F385" i="1"/>
  <c r="G385" i="1" s="1"/>
  <c r="H385" i="1" s="1"/>
  <c r="E385" i="1"/>
  <c r="K384" i="1"/>
  <c r="G384" i="1"/>
  <c r="H384" i="1" s="1"/>
  <c r="F384" i="1"/>
  <c r="E384" i="1"/>
  <c r="K383" i="1"/>
  <c r="G383" i="1"/>
  <c r="H383" i="1" s="1"/>
  <c r="F383" i="1"/>
  <c r="E383" i="1"/>
  <c r="K382" i="1"/>
  <c r="H382" i="1"/>
  <c r="F382" i="1"/>
  <c r="G382" i="1" s="1"/>
  <c r="E382" i="1"/>
  <c r="K381" i="1"/>
  <c r="F381" i="1"/>
  <c r="G381" i="1" s="1"/>
  <c r="H381" i="1" s="1"/>
  <c r="E381" i="1"/>
  <c r="K380" i="1"/>
  <c r="F380" i="1"/>
  <c r="G380" i="1" s="1"/>
  <c r="E380" i="1"/>
  <c r="H380" i="1" s="1"/>
  <c r="K379" i="1"/>
  <c r="H379" i="1"/>
  <c r="F379" i="1"/>
  <c r="G379" i="1" s="1"/>
  <c r="E379" i="1"/>
  <c r="K378" i="1"/>
  <c r="G378" i="1"/>
  <c r="F378" i="1"/>
  <c r="E378" i="1"/>
  <c r="H378" i="1" s="1"/>
  <c r="K377" i="1"/>
  <c r="H377" i="1"/>
  <c r="F377" i="1"/>
  <c r="G377" i="1" s="1"/>
  <c r="E377" i="1"/>
  <c r="K376" i="1"/>
  <c r="F376" i="1"/>
  <c r="G376" i="1" s="1"/>
  <c r="H376" i="1" s="1"/>
  <c r="E376" i="1"/>
  <c r="K375" i="1"/>
  <c r="F375" i="1"/>
  <c r="G375" i="1" s="1"/>
  <c r="H375" i="1" s="1"/>
  <c r="E375" i="1"/>
  <c r="K374" i="1"/>
  <c r="G374" i="1"/>
  <c r="H374" i="1" s="1"/>
  <c r="F374" i="1"/>
  <c r="E374" i="1"/>
  <c r="K373" i="1"/>
  <c r="F373" i="1"/>
  <c r="G373" i="1" s="1"/>
  <c r="E373" i="1"/>
  <c r="H373" i="1" s="1"/>
  <c r="K372" i="1"/>
  <c r="G372" i="1"/>
  <c r="F372" i="1"/>
  <c r="E372" i="1"/>
  <c r="H372" i="1" s="1"/>
  <c r="K371" i="1"/>
  <c r="F371" i="1"/>
  <c r="G371" i="1" s="1"/>
  <c r="E371" i="1"/>
  <c r="H371" i="1" s="1"/>
  <c r="K370" i="1"/>
  <c r="F370" i="1"/>
  <c r="G370" i="1" s="1"/>
  <c r="E370" i="1"/>
  <c r="H370" i="1" s="1"/>
  <c r="K369" i="1"/>
  <c r="F369" i="1"/>
  <c r="G369" i="1" s="1"/>
  <c r="E369" i="1"/>
  <c r="K368" i="1"/>
  <c r="G368" i="1"/>
  <c r="F368" i="1"/>
  <c r="E368" i="1"/>
  <c r="H368" i="1" s="1"/>
  <c r="K367" i="1"/>
  <c r="G367" i="1"/>
  <c r="F367" i="1"/>
  <c r="E367" i="1"/>
  <c r="H367" i="1" s="1"/>
  <c r="K366" i="1"/>
  <c r="G366" i="1"/>
  <c r="H366" i="1" s="1"/>
  <c r="F366" i="1"/>
  <c r="E366" i="1"/>
  <c r="K365" i="1"/>
  <c r="G365" i="1"/>
  <c r="F365" i="1"/>
  <c r="E365" i="1"/>
  <c r="H365" i="1" s="1"/>
  <c r="K364" i="1"/>
  <c r="F364" i="1"/>
  <c r="G364" i="1" s="1"/>
  <c r="E364" i="1"/>
  <c r="H364" i="1" s="1"/>
  <c r="K363" i="1"/>
  <c r="F363" i="1"/>
  <c r="G363" i="1" s="1"/>
  <c r="E363" i="1"/>
  <c r="H363" i="1" s="1"/>
  <c r="K362" i="1"/>
  <c r="F362" i="1"/>
  <c r="G362" i="1" s="1"/>
  <c r="H362" i="1" s="1"/>
  <c r="E362" i="1"/>
  <c r="K361" i="1"/>
  <c r="F361" i="1"/>
  <c r="G361" i="1" s="1"/>
  <c r="E361" i="1"/>
  <c r="H361" i="1" s="1"/>
  <c r="K360" i="1"/>
  <c r="G360" i="1"/>
  <c r="F360" i="1"/>
  <c r="E360" i="1"/>
  <c r="K359" i="1"/>
  <c r="F359" i="1"/>
  <c r="G359" i="1" s="1"/>
  <c r="H359" i="1" s="1"/>
  <c r="E359" i="1"/>
  <c r="K358" i="1"/>
  <c r="G358" i="1"/>
  <c r="F358" i="1"/>
  <c r="E358" i="1"/>
  <c r="H358" i="1" s="1"/>
  <c r="K357" i="1"/>
  <c r="F357" i="1"/>
  <c r="G357" i="1" s="1"/>
  <c r="E357" i="1"/>
  <c r="H357" i="1" s="1"/>
  <c r="K356" i="1"/>
  <c r="F356" i="1"/>
  <c r="G356" i="1" s="1"/>
  <c r="E356" i="1"/>
  <c r="H356" i="1" s="1"/>
  <c r="K355" i="1"/>
  <c r="F355" i="1"/>
  <c r="G355" i="1" s="1"/>
  <c r="E355" i="1"/>
  <c r="H355" i="1" s="1"/>
  <c r="K354" i="1"/>
  <c r="F354" i="1"/>
  <c r="G354" i="1" s="1"/>
  <c r="E354" i="1"/>
  <c r="K353" i="1"/>
  <c r="H353" i="1"/>
  <c r="F353" i="1"/>
  <c r="G353" i="1" s="1"/>
  <c r="E353" i="1"/>
  <c r="K352" i="1"/>
  <c r="G352" i="1"/>
  <c r="F352" i="1"/>
  <c r="E352" i="1"/>
  <c r="H352" i="1" s="1"/>
  <c r="K351" i="1"/>
  <c r="F351" i="1"/>
  <c r="G351" i="1" s="1"/>
  <c r="H351" i="1" s="1"/>
  <c r="E351" i="1"/>
  <c r="K350" i="1"/>
  <c r="G350" i="1"/>
  <c r="F350" i="1"/>
  <c r="E350" i="1"/>
  <c r="H350" i="1" s="1"/>
  <c r="K349" i="1"/>
  <c r="G349" i="1"/>
  <c r="H349" i="1" s="1"/>
  <c r="F349" i="1"/>
  <c r="E349" i="1"/>
  <c r="K348" i="1"/>
  <c r="F348" i="1"/>
  <c r="G348" i="1" s="1"/>
  <c r="E348" i="1"/>
  <c r="H348" i="1" s="1"/>
  <c r="K347" i="1"/>
  <c r="F347" i="1"/>
  <c r="G347" i="1" s="1"/>
  <c r="E347" i="1"/>
  <c r="K346" i="1"/>
  <c r="F346" i="1"/>
  <c r="G346" i="1" s="1"/>
  <c r="E346" i="1"/>
  <c r="K345" i="1"/>
  <c r="H345" i="1"/>
  <c r="F345" i="1"/>
  <c r="G345" i="1" s="1"/>
  <c r="E345" i="1"/>
  <c r="K344" i="1"/>
  <c r="F344" i="1"/>
  <c r="G344" i="1" s="1"/>
  <c r="H344" i="1" s="1"/>
  <c r="E344" i="1"/>
  <c r="K343" i="1"/>
  <c r="G343" i="1"/>
  <c r="H343" i="1" s="1"/>
  <c r="F343" i="1"/>
  <c r="E343" i="1"/>
  <c r="K342" i="1"/>
  <c r="F342" i="1"/>
  <c r="G342" i="1" s="1"/>
  <c r="H342" i="1" s="1"/>
  <c r="E342" i="1"/>
  <c r="K341" i="1"/>
  <c r="F341" i="1"/>
  <c r="G341" i="1" s="1"/>
  <c r="H341" i="1" s="1"/>
  <c r="E341" i="1"/>
  <c r="K340" i="1"/>
  <c r="G340" i="1"/>
  <c r="H340" i="1" s="1"/>
  <c r="F340" i="1"/>
  <c r="E340" i="1"/>
  <c r="K339" i="1"/>
  <c r="F339" i="1"/>
  <c r="G339" i="1" s="1"/>
  <c r="E339" i="1"/>
  <c r="H339" i="1" s="1"/>
  <c r="K338" i="1"/>
  <c r="F338" i="1"/>
  <c r="G338" i="1" s="1"/>
  <c r="E338" i="1"/>
  <c r="H338" i="1" s="1"/>
  <c r="K337" i="1"/>
  <c r="F337" i="1"/>
  <c r="G337" i="1" s="1"/>
  <c r="E337" i="1"/>
  <c r="H337" i="1" s="1"/>
  <c r="K336" i="1"/>
  <c r="G336" i="1"/>
  <c r="H336" i="1" s="1"/>
  <c r="F336" i="1"/>
  <c r="E336" i="1"/>
  <c r="K335" i="1"/>
  <c r="G335" i="1"/>
  <c r="H335" i="1" s="1"/>
  <c r="F335" i="1"/>
  <c r="E335" i="1"/>
  <c r="K334" i="1"/>
  <c r="F334" i="1"/>
  <c r="G334" i="1" s="1"/>
  <c r="E334" i="1"/>
  <c r="H334" i="1" s="1"/>
  <c r="K333" i="1"/>
  <c r="F333" i="1"/>
  <c r="G333" i="1" s="1"/>
  <c r="E333" i="1"/>
  <c r="K332" i="1"/>
  <c r="F332" i="1"/>
  <c r="G332" i="1" s="1"/>
  <c r="E332" i="1"/>
  <c r="H332" i="1" s="1"/>
  <c r="K331" i="1"/>
  <c r="F331" i="1"/>
  <c r="G331" i="1" s="1"/>
  <c r="E331" i="1"/>
  <c r="K330" i="1"/>
  <c r="F330" i="1"/>
  <c r="G330" i="1" s="1"/>
  <c r="H330" i="1" s="1"/>
  <c r="E330" i="1"/>
  <c r="K329" i="1"/>
  <c r="F329" i="1"/>
  <c r="G329" i="1" s="1"/>
  <c r="H329" i="1" s="1"/>
  <c r="E329" i="1"/>
  <c r="K328" i="1"/>
  <c r="F328" i="1"/>
  <c r="G328" i="1" s="1"/>
  <c r="E328" i="1"/>
  <c r="K327" i="1"/>
  <c r="H327" i="1"/>
  <c r="F327" i="1"/>
  <c r="G327" i="1" s="1"/>
  <c r="E327" i="1"/>
  <c r="K326" i="1"/>
  <c r="F326" i="1"/>
  <c r="G326" i="1" s="1"/>
  <c r="H326" i="1" s="1"/>
  <c r="E326" i="1"/>
  <c r="K325" i="1"/>
  <c r="F325" i="1"/>
  <c r="G325" i="1" s="1"/>
  <c r="H325" i="1" s="1"/>
  <c r="E325" i="1"/>
  <c r="K324" i="1"/>
  <c r="F324" i="1"/>
  <c r="G324" i="1" s="1"/>
  <c r="E324" i="1"/>
  <c r="H324" i="1" s="1"/>
  <c r="K323" i="1"/>
  <c r="F323" i="1"/>
  <c r="G323" i="1" s="1"/>
  <c r="E323" i="1"/>
  <c r="H323" i="1" s="1"/>
  <c r="K322" i="1"/>
  <c r="F322" i="1"/>
  <c r="G322" i="1" s="1"/>
  <c r="E322" i="1"/>
  <c r="H322" i="1" s="1"/>
  <c r="K321" i="1"/>
  <c r="F321" i="1"/>
  <c r="G321" i="1" s="1"/>
  <c r="H321" i="1" s="1"/>
  <c r="E321" i="1"/>
  <c r="K320" i="1"/>
  <c r="G320" i="1"/>
  <c r="F320" i="1"/>
  <c r="E320" i="1"/>
  <c r="H320" i="1" s="1"/>
  <c r="K319" i="1"/>
  <c r="F319" i="1"/>
  <c r="G319" i="1" s="1"/>
  <c r="H319" i="1" s="1"/>
  <c r="E319" i="1"/>
  <c r="K318" i="1"/>
  <c r="G318" i="1"/>
  <c r="F318" i="1"/>
  <c r="E318" i="1"/>
  <c r="K317" i="1"/>
  <c r="F317" i="1"/>
  <c r="G317" i="1" s="1"/>
  <c r="E317" i="1"/>
  <c r="H317" i="1" s="1"/>
  <c r="K316" i="1"/>
  <c r="F316" i="1"/>
  <c r="G316" i="1" s="1"/>
  <c r="H316" i="1" s="1"/>
  <c r="E316" i="1"/>
  <c r="K315" i="1"/>
  <c r="G315" i="1"/>
  <c r="H315" i="1" s="1"/>
  <c r="F315" i="1"/>
  <c r="E315" i="1"/>
  <c r="K314" i="1"/>
  <c r="F314" i="1"/>
  <c r="G314" i="1" s="1"/>
  <c r="E314" i="1"/>
  <c r="H314" i="1" s="1"/>
  <c r="K313" i="1"/>
  <c r="F313" i="1"/>
  <c r="G313" i="1" s="1"/>
  <c r="E313" i="1"/>
  <c r="H313" i="1" s="1"/>
  <c r="K312" i="1"/>
  <c r="F312" i="1"/>
  <c r="G312" i="1" s="1"/>
  <c r="H312" i="1" s="1"/>
  <c r="E312" i="1"/>
  <c r="K311" i="1"/>
  <c r="H311" i="1"/>
  <c r="G311" i="1"/>
  <c r="F311" i="1"/>
  <c r="E311" i="1"/>
  <c r="K310" i="1"/>
  <c r="F310" i="1"/>
  <c r="G310" i="1" s="1"/>
  <c r="E310" i="1"/>
  <c r="K309" i="1"/>
  <c r="F309" i="1"/>
  <c r="G309" i="1" s="1"/>
  <c r="E309" i="1"/>
  <c r="H309" i="1" s="1"/>
  <c r="K308" i="1"/>
  <c r="F308" i="1"/>
  <c r="G308" i="1" s="1"/>
  <c r="E308" i="1"/>
  <c r="H308" i="1" s="1"/>
  <c r="K307" i="1"/>
  <c r="F307" i="1"/>
  <c r="G307" i="1" s="1"/>
  <c r="H307" i="1" s="1"/>
  <c r="E307" i="1"/>
  <c r="K306" i="1"/>
  <c r="F306" i="1"/>
  <c r="G306" i="1" s="1"/>
  <c r="E306" i="1"/>
  <c r="H306" i="1" s="1"/>
  <c r="K305" i="1"/>
  <c r="G305" i="1"/>
  <c r="F305" i="1"/>
  <c r="E305" i="1"/>
  <c r="H305" i="1" s="1"/>
  <c r="K304" i="1"/>
  <c r="H304" i="1"/>
  <c r="G304" i="1"/>
  <c r="F304" i="1"/>
  <c r="E304" i="1"/>
  <c r="K303" i="1"/>
  <c r="G303" i="1"/>
  <c r="F303" i="1"/>
  <c r="E303" i="1"/>
  <c r="H303" i="1" s="1"/>
  <c r="K302" i="1"/>
  <c r="F302" i="1"/>
  <c r="G302" i="1" s="1"/>
  <c r="H302" i="1" s="1"/>
  <c r="E302" i="1"/>
  <c r="K301" i="1"/>
  <c r="F301" i="1"/>
  <c r="G301" i="1" s="1"/>
  <c r="E301" i="1"/>
  <c r="H301" i="1" s="1"/>
  <c r="K300" i="1"/>
  <c r="F300" i="1"/>
  <c r="G300" i="1" s="1"/>
  <c r="E300" i="1"/>
  <c r="K299" i="1"/>
  <c r="G299" i="1"/>
  <c r="F299" i="1"/>
  <c r="E299" i="1"/>
  <c r="K298" i="1"/>
  <c r="F298" i="1"/>
  <c r="G298" i="1" s="1"/>
  <c r="H298" i="1" s="1"/>
  <c r="E298" i="1"/>
  <c r="K297" i="1"/>
  <c r="F297" i="1"/>
  <c r="G297" i="1" s="1"/>
  <c r="H297" i="1" s="1"/>
  <c r="E297" i="1"/>
  <c r="K296" i="1"/>
  <c r="G296" i="1"/>
  <c r="F296" i="1"/>
  <c r="E296" i="1"/>
  <c r="H296" i="1" s="1"/>
  <c r="K295" i="1"/>
  <c r="F295" i="1"/>
  <c r="G295" i="1" s="1"/>
  <c r="H295" i="1" s="1"/>
  <c r="E295" i="1"/>
  <c r="K294" i="1"/>
  <c r="F294" i="1"/>
  <c r="G294" i="1" s="1"/>
  <c r="H294" i="1" s="1"/>
  <c r="E294" i="1"/>
  <c r="K293" i="1"/>
  <c r="H293" i="1"/>
  <c r="G293" i="1"/>
  <c r="F293" i="1"/>
  <c r="E293" i="1"/>
  <c r="K292" i="1"/>
  <c r="F292" i="1"/>
  <c r="G292" i="1" s="1"/>
  <c r="E292" i="1"/>
  <c r="H292" i="1" s="1"/>
  <c r="K291" i="1"/>
  <c r="F291" i="1"/>
  <c r="G291" i="1" s="1"/>
  <c r="E291" i="1"/>
  <c r="H291" i="1" s="1"/>
  <c r="K290" i="1"/>
  <c r="F290" i="1"/>
  <c r="G290" i="1" s="1"/>
  <c r="E290" i="1"/>
  <c r="H290" i="1" s="1"/>
  <c r="K289" i="1"/>
  <c r="F289" i="1"/>
  <c r="G289" i="1" s="1"/>
  <c r="H289" i="1" s="1"/>
  <c r="E289" i="1"/>
  <c r="K288" i="1"/>
  <c r="G288" i="1"/>
  <c r="H288" i="1" s="1"/>
  <c r="F288" i="1"/>
  <c r="E288" i="1"/>
  <c r="K287" i="1"/>
  <c r="G287" i="1"/>
  <c r="F287" i="1"/>
  <c r="E287" i="1"/>
  <c r="H287" i="1" s="1"/>
  <c r="K286" i="1"/>
  <c r="F286" i="1"/>
  <c r="G286" i="1" s="1"/>
  <c r="E286" i="1"/>
  <c r="K285" i="1"/>
  <c r="F285" i="1"/>
  <c r="G285" i="1" s="1"/>
  <c r="E285" i="1"/>
  <c r="H285" i="1" s="1"/>
  <c r="K284" i="1"/>
  <c r="F284" i="1"/>
  <c r="G284" i="1" s="1"/>
  <c r="E284" i="1"/>
  <c r="K283" i="1"/>
  <c r="F283" i="1"/>
  <c r="G283" i="1" s="1"/>
  <c r="H283" i="1" s="1"/>
  <c r="E283" i="1"/>
  <c r="K282" i="1"/>
  <c r="G282" i="1"/>
  <c r="F282" i="1"/>
  <c r="E282" i="1"/>
  <c r="H282" i="1" s="1"/>
  <c r="K281" i="1"/>
  <c r="F281" i="1"/>
  <c r="G281" i="1" s="1"/>
  <c r="H281" i="1" s="1"/>
  <c r="E281" i="1"/>
  <c r="K280" i="1"/>
  <c r="F280" i="1"/>
  <c r="G280" i="1" s="1"/>
  <c r="E280" i="1"/>
  <c r="H280" i="1" s="1"/>
  <c r="K279" i="1"/>
  <c r="F279" i="1"/>
  <c r="G279" i="1" s="1"/>
  <c r="H279" i="1" s="1"/>
  <c r="E279" i="1"/>
  <c r="K278" i="1"/>
  <c r="F278" i="1"/>
  <c r="G278" i="1" s="1"/>
  <c r="H278" i="1" s="1"/>
  <c r="E278" i="1"/>
  <c r="K277" i="1"/>
  <c r="F277" i="1"/>
  <c r="G277" i="1" s="1"/>
  <c r="E277" i="1"/>
  <c r="K276" i="1"/>
  <c r="F276" i="1"/>
  <c r="G276" i="1" s="1"/>
  <c r="E276" i="1"/>
  <c r="H276" i="1" s="1"/>
  <c r="K275" i="1"/>
  <c r="F275" i="1"/>
  <c r="G275" i="1" s="1"/>
  <c r="H275" i="1" s="1"/>
  <c r="E275" i="1"/>
  <c r="K274" i="1"/>
  <c r="F274" i="1"/>
  <c r="G274" i="1" s="1"/>
  <c r="E274" i="1"/>
  <c r="K273" i="1"/>
  <c r="F273" i="1"/>
  <c r="G273" i="1" s="1"/>
  <c r="E273" i="1"/>
  <c r="K272" i="1"/>
  <c r="G272" i="1"/>
  <c r="F272" i="1"/>
  <c r="E272" i="1"/>
  <c r="H272" i="1" s="1"/>
  <c r="K271" i="1"/>
  <c r="G271" i="1"/>
  <c r="F271" i="1"/>
  <c r="E271" i="1"/>
  <c r="K270" i="1"/>
  <c r="F270" i="1"/>
  <c r="G270" i="1" s="1"/>
  <c r="E270" i="1"/>
  <c r="H270" i="1" s="1"/>
  <c r="K269" i="1"/>
  <c r="F269" i="1"/>
  <c r="G269" i="1" s="1"/>
  <c r="H269" i="1" s="1"/>
  <c r="E269" i="1"/>
  <c r="K268" i="1"/>
  <c r="G268" i="1"/>
  <c r="H268" i="1" s="1"/>
  <c r="F268" i="1"/>
  <c r="E268" i="1"/>
  <c r="K267" i="1"/>
  <c r="F267" i="1"/>
  <c r="G267" i="1" s="1"/>
  <c r="E267" i="1"/>
  <c r="K266" i="1"/>
  <c r="F266" i="1"/>
  <c r="G266" i="1" s="1"/>
  <c r="H266" i="1" s="1"/>
  <c r="E266" i="1"/>
  <c r="K265" i="1"/>
  <c r="F265" i="1"/>
  <c r="G265" i="1" s="1"/>
  <c r="E265" i="1"/>
  <c r="H265" i="1" s="1"/>
  <c r="K264" i="1"/>
  <c r="G264" i="1"/>
  <c r="F264" i="1"/>
  <c r="E264" i="1"/>
  <c r="H264" i="1" s="1"/>
  <c r="K263" i="1"/>
  <c r="H263" i="1"/>
  <c r="F263" i="1"/>
  <c r="G263" i="1" s="1"/>
  <c r="E263" i="1"/>
  <c r="K262" i="1"/>
  <c r="G262" i="1"/>
  <c r="F262" i="1"/>
  <c r="E262" i="1"/>
  <c r="H262" i="1" s="1"/>
  <c r="K261" i="1"/>
  <c r="F261" i="1"/>
  <c r="G261" i="1" s="1"/>
  <c r="H261" i="1" s="1"/>
  <c r="E261" i="1"/>
  <c r="K260" i="1"/>
  <c r="F260" i="1"/>
  <c r="G260" i="1" s="1"/>
  <c r="E260" i="1"/>
  <c r="H260" i="1" s="1"/>
  <c r="K259" i="1"/>
  <c r="G259" i="1"/>
  <c r="F259" i="1"/>
  <c r="E259" i="1"/>
  <c r="H259" i="1" s="1"/>
  <c r="K258" i="1"/>
  <c r="G258" i="1"/>
  <c r="F258" i="1"/>
  <c r="E258" i="1"/>
  <c r="K257" i="1"/>
  <c r="F257" i="1"/>
  <c r="G257" i="1" s="1"/>
  <c r="H257" i="1" s="1"/>
  <c r="E257" i="1"/>
  <c r="K256" i="1"/>
  <c r="G256" i="1"/>
  <c r="F256" i="1"/>
  <c r="E256" i="1"/>
  <c r="H256" i="1" s="1"/>
  <c r="K255" i="1"/>
  <c r="F255" i="1"/>
  <c r="G255" i="1" s="1"/>
  <c r="E255" i="1"/>
  <c r="H255" i="1" s="1"/>
  <c r="K254" i="1"/>
  <c r="F254" i="1"/>
  <c r="G254" i="1" s="1"/>
  <c r="E254" i="1"/>
  <c r="H254" i="1" s="1"/>
  <c r="K253" i="1"/>
  <c r="F253" i="1"/>
  <c r="G253" i="1" s="1"/>
  <c r="E253" i="1"/>
  <c r="K252" i="1"/>
  <c r="F252" i="1"/>
  <c r="G252" i="1" s="1"/>
  <c r="E252" i="1"/>
  <c r="K251" i="1"/>
  <c r="F251" i="1"/>
  <c r="G251" i="1" s="1"/>
  <c r="H251" i="1" s="1"/>
  <c r="E251" i="1"/>
  <c r="K250" i="1"/>
  <c r="G250" i="1"/>
  <c r="F250" i="1"/>
  <c r="E250" i="1"/>
  <c r="H250" i="1" s="1"/>
  <c r="K249" i="1"/>
  <c r="H249" i="1"/>
  <c r="F249" i="1"/>
  <c r="G249" i="1" s="1"/>
  <c r="E249" i="1"/>
  <c r="K248" i="1"/>
  <c r="G248" i="1"/>
  <c r="H248" i="1" s="1"/>
  <c r="F248" i="1"/>
  <c r="E248" i="1"/>
  <c r="K247" i="1"/>
  <c r="G247" i="1"/>
  <c r="H247" i="1" s="1"/>
  <c r="F247" i="1"/>
  <c r="E247" i="1"/>
  <c r="K246" i="1"/>
  <c r="H246" i="1"/>
  <c r="G246" i="1"/>
  <c r="F246" i="1"/>
  <c r="E246" i="1"/>
  <c r="K245" i="1"/>
  <c r="F245" i="1"/>
  <c r="G245" i="1" s="1"/>
  <c r="E245" i="1"/>
  <c r="H245" i="1" s="1"/>
  <c r="K244" i="1"/>
  <c r="F244" i="1"/>
  <c r="G244" i="1" s="1"/>
  <c r="E244" i="1"/>
  <c r="H244" i="1" s="1"/>
  <c r="K243" i="1"/>
  <c r="G243" i="1"/>
  <c r="H243" i="1" s="1"/>
  <c r="F243" i="1"/>
  <c r="E243" i="1"/>
  <c r="K242" i="1"/>
  <c r="F242" i="1"/>
  <c r="G242" i="1" s="1"/>
  <c r="E242" i="1"/>
  <c r="K241" i="1"/>
  <c r="G241" i="1"/>
  <c r="H241" i="1" s="1"/>
  <c r="F241" i="1"/>
  <c r="E241" i="1"/>
  <c r="K240" i="1"/>
  <c r="G240" i="1"/>
  <c r="H240" i="1" s="1"/>
  <c r="F240" i="1"/>
  <c r="E240" i="1"/>
  <c r="K239" i="1"/>
  <c r="G239" i="1"/>
  <c r="F239" i="1"/>
  <c r="E239" i="1"/>
  <c r="H239" i="1" s="1"/>
  <c r="K238" i="1"/>
  <c r="F238" i="1"/>
  <c r="G238" i="1" s="1"/>
  <c r="H238" i="1" s="1"/>
  <c r="E238" i="1"/>
  <c r="K237" i="1"/>
  <c r="F237" i="1"/>
  <c r="G237" i="1" s="1"/>
  <c r="E237" i="1"/>
  <c r="K236" i="1"/>
  <c r="F236" i="1"/>
  <c r="G236" i="1" s="1"/>
  <c r="H236" i="1" s="1"/>
  <c r="E236" i="1"/>
  <c r="K235" i="1"/>
  <c r="G235" i="1"/>
  <c r="H235" i="1" s="1"/>
  <c r="F235" i="1"/>
  <c r="E235" i="1"/>
  <c r="K234" i="1"/>
  <c r="F234" i="1"/>
  <c r="G234" i="1" s="1"/>
  <c r="E234" i="1"/>
  <c r="H234" i="1" s="1"/>
  <c r="K233" i="1"/>
  <c r="F233" i="1"/>
  <c r="G233" i="1" s="1"/>
  <c r="E233" i="1"/>
  <c r="H233" i="1" s="1"/>
  <c r="K232" i="1"/>
  <c r="H232" i="1"/>
  <c r="F232" i="1"/>
  <c r="G232" i="1" s="1"/>
  <c r="E232" i="1"/>
  <c r="K231" i="1"/>
  <c r="F231" i="1"/>
  <c r="G231" i="1" s="1"/>
  <c r="H231" i="1" s="1"/>
  <c r="E231" i="1"/>
  <c r="K230" i="1"/>
  <c r="F230" i="1"/>
  <c r="G230" i="1" s="1"/>
  <c r="E230" i="1"/>
  <c r="K229" i="1"/>
  <c r="F229" i="1"/>
  <c r="G229" i="1" s="1"/>
  <c r="H229" i="1" s="1"/>
  <c r="E229" i="1"/>
  <c r="K228" i="1"/>
  <c r="F228" i="1"/>
  <c r="G228" i="1" s="1"/>
  <c r="H228" i="1" s="1"/>
  <c r="E228" i="1"/>
  <c r="K227" i="1"/>
  <c r="F227" i="1"/>
  <c r="G227" i="1" s="1"/>
  <c r="H227" i="1" s="1"/>
  <c r="E227" i="1"/>
  <c r="K226" i="1"/>
  <c r="G226" i="1"/>
  <c r="F226" i="1"/>
  <c r="E226" i="1"/>
  <c r="H226" i="1" s="1"/>
  <c r="K225" i="1"/>
  <c r="F225" i="1"/>
  <c r="G225" i="1" s="1"/>
  <c r="E225" i="1"/>
  <c r="H225" i="1" s="1"/>
  <c r="K224" i="1"/>
  <c r="G224" i="1"/>
  <c r="F224" i="1"/>
  <c r="E224" i="1"/>
  <c r="H224" i="1" s="1"/>
  <c r="K223" i="1"/>
  <c r="F223" i="1"/>
  <c r="G223" i="1" s="1"/>
  <c r="E223" i="1"/>
  <c r="H223" i="1" s="1"/>
  <c r="K222" i="1"/>
  <c r="F222" i="1"/>
  <c r="G222" i="1" s="1"/>
  <c r="H222" i="1" s="1"/>
  <c r="E222" i="1"/>
  <c r="K221" i="1"/>
  <c r="H221" i="1"/>
  <c r="G221" i="1"/>
  <c r="F221" i="1"/>
  <c r="E221" i="1"/>
  <c r="K220" i="1"/>
  <c r="F220" i="1"/>
  <c r="G220" i="1" s="1"/>
  <c r="E220" i="1"/>
  <c r="H220" i="1" s="1"/>
  <c r="K219" i="1"/>
  <c r="F219" i="1"/>
  <c r="G219" i="1" s="1"/>
  <c r="H219" i="1" s="1"/>
  <c r="E219" i="1"/>
  <c r="K218" i="1"/>
  <c r="F218" i="1"/>
  <c r="G218" i="1" s="1"/>
  <c r="E218" i="1"/>
  <c r="H218" i="1" s="1"/>
  <c r="K217" i="1"/>
  <c r="H217" i="1"/>
  <c r="F217" i="1"/>
  <c r="G217" i="1" s="1"/>
  <c r="E217" i="1"/>
  <c r="K216" i="1"/>
  <c r="F216" i="1"/>
  <c r="G216" i="1" s="1"/>
  <c r="E216" i="1"/>
  <c r="H216" i="1" s="1"/>
  <c r="K215" i="1"/>
  <c r="F215" i="1"/>
  <c r="G215" i="1" s="1"/>
  <c r="H215" i="1" s="1"/>
  <c r="E215" i="1"/>
  <c r="K214" i="1"/>
  <c r="F214" i="1"/>
  <c r="G214" i="1" s="1"/>
  <c r="H214" i="1" s="1"/>
  <c r="E214" i="1"/>
  <c r="K213" i="1"/>
  <c r="F213" i="1"/>
  <c r="G213" i="1" s="1"/>
  <c r="E213" i="1"/>
  <c r="H213" i="1" s="1"/>
  <c r="K212" i="1"/>
  <c r="G212" i="1"/>
  <c r="F212" i="1"/>
  <c r="E212" i="1"/>
  <c r="K211" i="1"/>
  <c r="H211" i="1"/>
  <c r="F211" i="1"/>
  <c r="G211" i="1" s="1"/>
  <c r="E211" i="1"/>
  <c r="K210" i="1"/>
  <c r="F210" i="1"/>
  <c r="G210" i="1" s="1"/>
  <c r="E210" i="1"/>
  <c r="K209" i="1"/>
  <c r="H209" i="1"/>
  <c r="G209" i="1"/>
  <c r="F209" i="1"/>
  <c r="E209" i="1"/>
  <c r="K208" i="1"/>
  <c r="G208" i="1"/>
  <c r="F208" i="1"/>
  <c r="E208" i="1"/>
  <c r="H208" i="1" s="1"/>
  <c r="K207" i="1"/>
  <c r="F207" i="1"/>
  <c r="G207" i="1" s="1"/>
  <c r="E207" i="1"/>
  <c r="H207" i="1" s="1"/>
  <c r="K206" i="1"/>
  <c r="F206" i="1"/>
  <c r="G206" i="1" s="1"/>
  <c r="E206" i="1"/>
  <c r="H206" i="1" s="1"/>
  <c r="K205" i="1"/>
  <c r="F205" i="1"/>
  <c r="G205" i="1" s="1"/>
  <c r="E205" i="1"/>
  <c r="K204" i="1"/>
  <c r="G204" i="1"/>
  <c r="H204" i="1" s="1"/>
  <c r="F204" i="1"/>
  <c r="E204" i="1"/>
  <c r="K203" i="1"/>
  <c r="G203" i="1"/>
  <c r="F203" i="1"/>
  <c r="E203" i="1"/>
  <c r="H203" i="1" s="1"/>
  <c r="K202" i="1"/>
  <c r="F202" i="1"/>
  <c r="G202" i="1" s="1"/>
  <c r="E202" i="1"/>
  <c r="H202" i="1" s="1"/>
  <c r="K201" i="1"/>
  <c r="F201" i="1"/>
  <c r="G201" i="1" s="1"/>
  <c r="E201" i="1"/>
  <c r="H201" i="1" s="1"/>
  <c r="K200" i="1"/>
  <c r="F200" i="1"/>
  <c r="G200" i="1" s="1"/>
  <c r="H200" i="1" s="1"/>
  <c r="E200" i="1"/>
  <c r="K199" i="1"/>
  <c r="G199" i="1"/>
  <c r="H199" i="1" s="1"/>
  <c r="F199" i="1"/>
  <c r="E199" i="1"/>
  <c r="K198" i="1"/>
  <c r="F198" i="1"/>
  <c r="G198" i="1" s="1"/>
  <c r="E198" i="1"/>
  <c r="H198" i="1" s="1"/>
  <c r="K197" i="1"/>
  <c r="F197" i="1"/>
  <c r="G197" i="1" s="1"/>
  <c r="E197" i="1"/>
  <c r="K196" i="1"/>
  <c r="F196" i="1"/>
  <c r="G196" i="1" s="1"/>
  <c r="H196" i="1" s="1"/>
  <c r="E196" i="1"/>
  <c r="K195" i="1"/>
  <c r="G195" i="1"/>
  <c r="H195" i="1" s="1"/>
  <c r="F195" i="1"/>
  <c r="E195" i="1"/>
  <c r="K194" i="1"/>
  <c r="G194" i="1"/>
  <c r="F194" i="1"/>
  <c r="E194" i="1"/>
  <c r="K193" i="1"/>
  <c r="G193" i="1"/>
  <c r="F193" i="1"/>
  <c r="E193" i="1"/>
  <c r="H193" i="1" s="1"/>
  <c r="K192" i="1"/>
  <c r="G192" i="1"/>
  <c r="F192" i="1"/>
  <c r="E192" i="1"/>
  <c r="H192" i="1" s="1"/>
  <c r="K191" i="1"/>
  <c r="H191" i="1"/>
  <c r="F191" i="1"/>
  <c r="G191" i="1" s="1"/>
  <c r="E191" i="1"/>
  <c r="K190" i="1"/>
  <c r="F190" i="1"/>
  <c r="G190" i="1" s="1"/>
  <c r="E190" i="1"/>
  <c r="H190" i="1" s="1"/>
  <c r="K189" i="1"/>
  <c r="G189" i="1"/>
  <c r="H189" i="1" s="1"/>
  <c r="F189" i="1"/>
  <c r="E189" i="1"/>
  <c r="K188" i="1"/>
  <c r="G188" i="1"/>
  <c r="H188" i="1" s="1"/>
  <c r="F188" i="1"/>
  <c r="E188" i="1"/>
  <c r="K187" i="1"/>
  <c r="F187" i="1"/>
  <c r="G187" i="1" s="1"/>
  <c r="E187" i="1"/>
  <c r="K186" i="1"/>
  <c r="F186" i="1"/>
  <c r="G186" i="1" s="1"/>
  <c r="H186" i="1" s="1"/>
  <c r="E186" i="1"/>
  <c r="K185" i="1"/>
  <c r="F185" i="1"/>
  <c r="G185" i="1" s="1"/>
  <c r="H185" i="1" s="1"/>
  <c r="E185" i="1"/>
  <c r="K184" i="1"/>
  <c r="F184" i="1"/>
  <c r="G184" i="1" s="1"/>
  <c r="H184" i="1" s="1"/>
  <c r="E184" i="1"/>
  <c r="K183" i="1"/>
  <c r="F183" i="1"/>
  <c r="G183" i="1" s="1"/>
  <c r="H183" i="1" s="1"/>
  <c r="E183" i="1"/>
  <c r="K182" i="1"/>
  <c r="F182" i="1"/>
  <c r="G182" i="1" s="1"/>
  <c r="H182" i="1" s="1"/>
  <c r="E182" i="1"/>
  <c r="K181" i="1"/>
  <c r="G181" i="1"/>
  <c r="H181" i="1" s="1"/>
  <c r="F181" i="1"/>
  <c r="E181" i="1"/>
  <c r="H180" i="1"/>
  <c r="K179" i="1"/>
  <c r="F179" i="1"/>
  <c r="G179" i="1" s="1"/>
  <c r="E179" i="1"/>
  <c r="H179" i="1" s="1"/>
  <c r="K178" i="1"/>
  <c r="F178" i="1"/>
  <c r="G178" i="1" s="1"/>
  <c r="H178" i="1" s="1"/>
  <c r="E178" i="1"/>
  <c r="K177" i="1"/>
  <c r="F177" i="1"/>
  <c r="G177" i="1" s="1"/>
  <c r="H177" i="1" s="1"/>
  <c r="E177" i="1"/>
  <c r="K176" i="1"/>
  <c r="G176" i="1"/>
  <c r="F176" i="1"/>
  <c r="E176" i="1"/>
  <c r="H176" i="1" s="1"/>
  <c r="K175" i="1"/>
  <c r="H175" i="1"/>
  <c r="F175" i="1"/>
  <c r="G175" i="1" s="1"/>
  <c r="E175" i="1"/>
  <c r="K174" i="1"/>
  <c r="G174" i="1"/>
  <c r="F174" i="1"/>
  <c r="E174" i="1"/>
  <c r="H174" i="1" s="1"/>
  <c r="K173" i="1"/>
  <c r="F173" i="1"/>
  <c r="G173" i="1" s="1"/>
  <c r="H173" i="1" s="1"/>
  <c r="E173" i="1"/>
  <c r="K172" i="1"/>
  <c r="F172" i="1"/>
  <c r="G172" i="1" s="1"/>
  <c r="H172" i="1" s="1"/>
  <c r="E172" i="1"/>
  <c r="K171" i="1"/>
  <c r="G171" i="1"/>
  <c r="H171" i="1" s="1"/>
  <c r="F171" i="1"/>
  <c r="E171" i="1"/>
  <c r="K170" i="1"/>
  <c r="G170" i="1"/>
  <c r="H170" i="1" s="1"/>
  <c r="F170" i="1"/>
  <c r="E170" i="1"/>
  <c r="K169" i="1"/>
  <c r="F169" i="1"/>
  <c r="G169" i="1" s="1"/>
  <c r="E169" i="1"/>
  <c r="H169" i="1" s="1"/>
  <c r="K168" i="1"/>
  <c r="G168" i="1"/>
  <c r="F168" i="1"/>
  <c r="E168" i="1"/>
  <c r="H168" i="1" s="1"/>
  <c r="K167" i="1"/>
  <c r="F167" i="1"/>
  <c r="G167" i="1" s="1"/>
  <c r="H167" i="1" s="1"/>
  <c r="E167" i="1"/>
  <c r="K166" i="1"/>
  <c r="G166" i="1"/>
  <c r="F166" i="1"/>
  <c r="E166" i="1"/>
  <c r="H166" i="1" s="1"/>
  <c r="K165" i="1"/>
  <c r="F165" i="1"/>
  <c r="G165" i="1" s="1"/>
  <c r="H165" i="1" s="1"/>
  <c r="E165" i="1"/>
  <c r="K164" i="1"/>
  <c r="F164" i="1"/>
  <c r="G164" i="1" s="1"/>
  <c r="E164" i="1"/>
  <c r="K163" i="1"/>
  <c r="F163" i="1"/>
  <c r="G163" i="1" s="1"/>
  <c r="H163" i="1" s="1"/>
  <c r="E163" i="1"/>
  <c r="K162" i="1"/>
  <c r="G162" i="1"/>
  <c r="F162" i="1"/>
  <c r="E162" i="1"/>
  <c r="H162" i="1" s="1"/>
  <c r="K161" i="1"/>
  <c r="F161" i="1"/>
  <c r="G161" i="1" s="1"/>
  <c r="E161" i="1"/>
  <c r="H161" i="1" s="1"/>
  <c r="K160" i="1"/>
  <c r="G160" i="1"/>
  <c r="H160" i="1" s="1"/>
  <c r="F160" i="1"/>
  <c r="E160" i="1"/>
  <c r="K159" i="1"/>
  <c r="F159" i="1"/>
  <c r="G159" i="1" s="1"/>
  <c r="E159" i="1"/>
  <c r="H159" i="1" s="1"/>
  <c r="K158" i="1"/>
  <c r="F158" i="1"/>
  <c r="G158" i="1" s="1"/>
  <c r="H158" i="1" s="1"/>
  <c r="E158" i="1"/>
  <c r="K157" i="1"/>
  <c r="F157" i="1"/>
  <c r="G157" i="1" s="1"/>
  <c r="E157" i="1"/>
  <c r="H157" i="1" s="1"/>
  <c r="K156" i="1"/>
  <c r="F156" i="1"/>
  <c r="G156" i="1" s="1"/>
  <c r="E156" i="1"/>
  <c r="H156" i="1" s="1"/>
  <c r="K155" i="1"/>
  <c r="G155" i="1"/>
  <c r="F155" i="1"/>
  <c r="E155" i="1"/>
  <c r="K154" i="1"/>
  <c r="H154" i="1"/>
  <c r="G154" i="1"/>
  <c r="F154" i="1"/>
  <c r="E154" i="1"/>
  <c r="K153" i="1"/>
  <c r="H153" i="1"/>
  <c r="G153" i="1"/>
  <c r="F153" i="1"/>
  <c r="E153" i="1"/>
  <c r="K152" i="1"/>
  <c r="F152" i="1"/>
  <c r="G152" i="1" s="1"/>
  <c r="E152" i="1"/>
  <c r="H152" i="1" s="1"/>
  <c r="K151" i="1"/>
  <c r="F151" i="1"/>
  <c r="G151" i="1" s="1"/>
  <c r="E151" i="1"/>
  <c r="H151" i="1" s="1"/>
  <c r="K150" i="1"/>
  <c r="H150" i="1"/>
  <c r="G150" i="1"/>
  <c r="F150" i="1"/>
  <c r="E150" i="1"/>
  <c r="K149" i="1"/>
  <c r="F149" i="1"/>
  <c r="G149" i="1" s="1"/>
  <c r="E149" i="1"/>
  <c r="H149" i="1" s="1"/>
  <c r="K148" i="1"/>
  <c r="F148" i="1"/>
  <c r="G148" i="1" s="1"/>
  <c r="E148" i="1"/>
  <c r="H148" i="1" s="1"/>
  <c r="K147" i="1"/>
  <c r="F147" i="1"/>
  <c r="G147" i="1" s="1"/>
  <c r="E147" i="1"/>
  <c r="K146" i="1"/>
  <c r="F146" i="1"/>
  <c r="G146" i="1" s="1"/>
  <c r="E146" i="1"/>
  <c r="H146" i="1" s="1"/>
  <c r="K145" i="1"/>
  <c r="G145" i="1"/>
  <c r="F145" i="1"/>
  <c r="E145" i="1"/>
  <c r="K144" i="1"/>
  <c r="H144" i="1"/>
  <c r="F144" i="1"/>
  <c r="G144" i="1" s="1"/>
  <c r="E144" i="1"/>
  <c r="K143" i="1"/>
  <c r="G143" i="1"/>
  <c r="F143" i="1"/>
  <c r="E143" i="1"/>
  <c r="H143" i="1" s="1"/>
  <c r="K142" i="1"/>
  <c r="F142" i="1"/>
  <c r="G142" i="1" s="1"/>
  <c r="H142" i="1" s="1"/>
  <c r="E142" i="1"/>
  <c r="K141" i="1"/>
  <c r="F141" i="1"/>
  <c r="G141" i="1" s="1"/>
  <c r="E141" i="1"/>
  <c r="H141" i="1" s="1"/>
  <c r="K140" i="1"/>
  <c r="F140" i="1"/>
  <c r="G140" i="1" s="1"/>
  <c r="E140" i="1"/>
  <c r="K139" i="1"/>
  <c r="G139" i="1"/>
  <c r="F139" i="1"/>
  <c r="E139" i="1"/>
  <c r="K138" i="1"/>
  <c r="F138" i="1"/>
  <c r="G138" i="1" s="1"/>
  <c r="H138" i="1" s="1"/>
  <c r="E138" i="1"/>
  <c r="K137" i="1"/>
  <c r="G137" i="1"/>
  <c r="F137" i="1"/>
  <c r="E137" i="1"/>
  <c r="H137" i="1" s="1"/>
  <c r="K136" i="1"/>
  <c r="F136" i="1"/>
  <c r="G136" i="1" s="1"/>
  <c r="E136" i="1"/>
  <c r="H136" i="1" s="1"/>
  <c r="K135" i="1"/>
  <c r="G135" i="1"/>
  <c r="H135" i="1" s="1"/>
  <c r="F135" i="1"/>
  <c r="E135" i="1"/>
  <c r="K134" i="1"/>
  <c r="F134" i="1"/>
  <c r="G134" i="1" s="1"/>
  <c r="H134" i="1" s="1"/>
  <c r="E134" i="1"/>
  <c r="K133" i="1"/>
  <c r="F133" i="1"/>
  <c r="G133" i="1" s="1"/>
  <c r="E133" i="1"/>
  <c r="H133" i="1" s="1"/>
  <c r="K132" i="1"/>
  <c r="F132" i="1"/>
  <c r="G132" i="1" s="1"/>
  <c r="E132" i="1"/>
  <c r="H132" i="1" s="1"/>
  <c r="K131" i="1"/>
  <c r="F131" i="1"/>
  <c r="G131" i="1" s="1"/>
  <c r="H131" i="1" s="1"/>
  <c r="E131" i="1"/>
  <c r="K130" i="1"/>
  <c r="G130" i="1"/>
  <c r="H130" i="1" s="1"/>
  <c r="F130" i="1"/>
  <c r="E130" i="1"/>
  <c r="K129" i="1"/>
  <c r="F129" i="1"/>
  <c r="G129" i="1" s="1"/>
  <c r="H129" i="1" s="1"/>
  <c r="E129" i="1"/>
  <c r="K128" i="1"/>
  <c r="F128" i="1"/>
  <c r="G128" i="1" s="1"/>
  <c r="E128" i="1"/>
  <c r="H128" i="1" s="1"/>
  <c r="K127" i="1"/>
  <c r="F127" i="1"/>
  <c r="G127" i="1" s="1"/>
  <c r="E127" i="1"/>
  <c r="H127" i="1" s="1"/>
  <c r="K126" i="1"/>
  <c r="G126" i="1"/>
  <c r="F126" i="1"/>
  <c r="E126" i="1"/>
  <c r="K125" i="1"/>
  <c r="H125" i="1"/>
  <c r="F125" i="1"/>
  <c r="G125" i="1" s="1"/>
  <c r="E125" i="1"/>
  <c r="K124" i="1"/>
  <c r="G124" i="1"/>
  <c r="F124" i="1"/>
  <c r="E124" i="1"/>
  <c r="H124" i="1" s="1"/>
  <c r="K123" i="1"/>
  <c r="F123" i="1"/>
  <c r="G123" i="1" s="1"/>
  <c r="E123" i="1"/>
  <c r="H123" i="1" s="1"/>
  <c r="K122" i="1"/>
  <c r="F122" i="1"/>
  <c r="G122" i="1" s="1"/>
  <c r="E122" i="1"/>
  <c r="K121" i="1"/>
  <c r="G121" i="1"/>
  <c r="H121" i="1" s="1"/>
  <c r="F121" i="1"/>
  <c r="E121" i="1"/>
  <c r="K120" i="1"/>
  <c r="F120" i="1"/>
  <c r="G120" i="1" s="1"/>
  <c r="E120" i="1"/>
  <c r="K119" i="1"/>
  <c r="F119" i="1"/>
  <c r="G119" i="1" s="1"/>
  <c r="E119" i="1"/>
  <c r="K118" i="1"/>
  <c r="G118" i="1"/>
  <c r="H118" i="1" s="1"/>
  <c r="F118" i="1"/>
  <c r="E118" i="1"/>
  <c r="K117" i="1"/>
  <c r="F117" i="1"/>
  <c r="G117" i="1" s="1"/>
  <c r="E117" i="1"/>
  <c r="H117" i="1" s="1"/>
  <c r="K116" i="1"/>
  <c r="F116" i="1"/>
  <c r="G116" i="1" s="1"/>
  <c r="E116" i="1"/>
  <c r="K115" i="1"/>
  <c r="F115" i="1"/>
  <c r="G115" i="1" s="1"/>
  <c r="H115" i="1" s="1"/>
  <c r="E115" i="1"/>
  <c r="K114" i="1"/>
  <c r="G114" i="1"/>
  <c r="F114" i="1"/>
  <c r="E114" i="1"/>
  <c r="H114" i="1" s="1"/>
  <c r="K113" i="1"/>
  <c r="H113" i="1"/>
  <c r="F113" i="1"/>
  <c r="G113" i="1" s="1"/>
  <c r="E113" i="1"/>
  <c r="K112" i="1"/>
  <c r="G112" i="1"/>
  <c r="F112" i="1"/>
  <c r="E112" i="1"/>
  <c r="H112" i="1" s="1"/>
  <c r="K111" i="1"/>
  <c r="F111" i="1"/>
  <c r="G111" i="1" s="1"/>
  <c r="E111" i="1"/>
  <c r="H111" i="1" s="1"/>
  <c r="K110" i="1"/>
  <c r="G110" i="1"/>
  <c r="F110" i="1"/>
  <c r="E110" i="1"/>
  <c r="K109" i="1"/>
  <c r="F109" i="1"/>
  <c r="G109" i="1" s="1"/>
  <c r="E109" i="1"/>
  <c r="H109" i="1" s="1"/>
  <c r="K108" i="1"/>
  <c r="G108" i="1"/>
  <c r="F108" i="1"/>
  <c r="E108" i="1"/>
  <c r="H108" i="1" s="1"/>
  <c r="K107" i="1"/>
  <c r="F107" i="1"/>
  <c r="G107" i="1" s="1"/>
  <c r="E107" i="1"/>
  <c r="H107" i="1" s="1"/>
  <c r="K106" i="1"/>
  <c r="F106" i="1"/>
  <c r="G106" i="1" s="1"/>
  <c r="H106" i="1" s="1"/>
  <c r="E106" i="1"/>
  <c r="K105" i="1"/>
  <c r="G105" i="1"/>
  <c r="H105" i="1" s="1"/>
  <c r="F105" i="1"/>
  <c r="E105" i="1"/>
  <c r="K104" i="1"/>
  <c r="F104" i="1"/>
  <c r="G104" i="1" s="1"/>
  <c r="E104" i="1"/>
  <c r="K103" i="1"/>
  <c r="F103" i="1"/>
  <c r="G103" i="1" s="1"/>
  <c r="E103" i="1"/>
  <c r="K102" i="1"/>
  <c r="F102" i="1"/>
  <c r="G102" i="1" s="1"/>
  <c r="E102" i="1"/>
  <c r="H102" i="1" s="1"/>
  <c r="K101" i="1"/>
  <c r="H101" i="1"/>
  <c r="F101" i="1"/>
  <c r="G101" i="1" s="1"/>
  <c r="E101" i="1"/>
  <c r="K100" i="1"/>
  <c r="F100" i="1"/>
  <c r="G100" i="1" s="1"/>
  <c r="E100" i="1"/>
  <c r="H99" i="1"/>
  <c r="K98" i="1"/>
  <c r="G98" i="1"/>
  <c r="F98" i="1"/>
  <c r="E98" i="1"/>
  <c r="H98" i="1" s="1"/>
  <c r="K97" i="1"/>
  <c r="F97" i="1"/>
  <c r="G97" i="1" s="1"/>
  <c r="H97" i="1" s="1"/>
  <c r="E97" i="1"/>
  <c r="K96" i="1"/>
  <c r="F96" i="1"/>
  <c r="G96" i="1" s="1"/>
  <c r="E96" i="1"/>
  <c r="H96" i="1" s="1"/>
  <c r="K95" i="1"/>
  <c r="F95" i="1"/>
  <c r="G95" i="1" s="1"/>
  <c r="H95" i="1" s="1"/>
  <c r="E95" i="1"/>
  <c r="K94" i="1"/>
  <c r="F94" i="1"/>
  <c r="G94" i="1" s="1"/>
  <c r="H94" i="1" s="1"/>
  <c r="E94" i="1"/>
  <c r="K93" i="1"/>
  <c r="G93" i="1"/>
  <c r="H93" i="1" s="1"/>
  <c r="F93" i="1"/>
  <c r="E93" i="1"/>
  <c r="K92" i="1"/>
  <c r="F92" i="1"/>
  <c r="G92" i="1" s="1"/>
  <c r="E92" i="1"/>
  <c r="H92" i="1" s="1"/>
  <c r="K91" i="1"/>
  <c r="F91" i="1"/>
  <c r="G91" i="1" s="1"/>
  <c r="E91" i="1"/>
  <c r="H91" i="1" s="1"/>
  <c r="K90" i="1"/>
  <c r="F90" i="1"/>
  <c r="G90" i="1" s="1"/>
  <c r="E90" i="1"/>
  <c r="H90" i="1" s="1"/>
  <c r="K89" i="1"/>
  <c r="G89" i="1"/>
  <c r="H89" i="1" s="1"/>
  <c r="F89" i="1"/>
  <c r="E89" i="1"/>
  <c r="K88" i="1"/>
  <c r="H88" i="1"/>
  <c r="G88" i="1"/>
  <c r="F88" i="1"/>
  <c r="E88" i="1"/>
  <c r="K87" i="1"/>
  <c r="F87" i="1"/>
  <c r="G87" i="1" s="1"/>
  <c r="E87" i="1"/>
  <c r="H87" i="1" s="1"/>
  <c r="K86" i="1"/>
  <c r="F86" i="1"/>
  <c r="G86" i="1" s="1"/>
  <c r="E86" i="1"/>
  <c r="H86" i="1" s="1"/>
  <c r="K85" i="1"/>
  <c r="F85" i="1"/>
  <c r="G85" i="1" s="1"/>
  <c r="E85" i="1"/>
  <c r="K84" i="1"/>
  <c r="G84" i="1"/>
  <c r="F84" i="1"/>
  <c r="E84" i="1"/>
  <c r="K83" i="1"/>
  <c r="F83" i="1"/>
  <c r="G83" i="1" s="1"/>
  <c r="E83" i="1"/>
  <c r="H83" i="1" s="1"/>
  <c r="K82" i="1"/>
  <c r="G82" i="1"/>
  <c r="H82" i="1" s="1"/>
  <c r="F82" i="1"/>
  <c r="E82" i="1"/>
  <c r="K81" i="1"/>
  <c r="F81" i="1"/>
  <c r="G81" i="1" s="1"/>
  <c r="E81" i="1"/>
  <c r="H81" i="1" s="1"/>
  <c r="K80" i="1"/>
  <c r="F80" i="1"/>
  <c r="G80" i="1" s="1"/>
  <c r="E80" i="1"/>
  <c r="H80" i="1" s="1"/>
  <c r="K79" i="1"/>
  <c r="G79" i="1"/>
  <c r="H79" i="1" s="1"/>
  <c r="F79" i="1"/>
  <c r="E79" i="1"/>
  <c r="K78" i="1"/>
  <c r="G78" i="1"/>
  <c r="F78" i="1"/>
  <c r="E78" i="1"/>
  <c r="H78" i="1" s="1"/>
  <c r="K77" i="1"/>
  <c r="F77" i="1"/>
  <c r="G77" i="1" s="1"/>
  <c r="E77" i="1"/>
  <c r="H77" i="1" s="1"/>
  <c r="K76" i="1"/>
  <c r="H76" i="1"/>
  <c r="G76" i="1"/>
  <c r="F76" i="1"/>
  <c r="E76" i="1"/>
  <c r="K75" i="1"/>
  <c r="F75" i="1"/>
  <c r="G75" i="1" s="1"/>
  <c r="E75" i="1"/>
  <c r="H75" i="1" s="1"/>
  <c r="K74" i="1"/>
  <c r="F74" i="1"/>
  <c r="G74" i="1" s="1"/>
  <c r="E74" i="1"/>
  <c r="K73" i="1"/>
  <c r="F73" i="1"/>
  <c r="G73" i="1" s="1"/>
  <c r="H73" i="1" s="1"/>
  <c r="E73" i="1"/>
  <c r="K72" i="1"/>
  <c r="G72" i="1"/>
  <c r="F72" i="1"/>
  <c r="E72" i="1"/>
  <c r="H72" i="1" s="1"/>
  <c r="K71" i="1"/>
  <c r="H71" i="1"/>
  <c r="F71" i="1"/>
  <c r="G71" i="1" s="1"/>
  <c r="E71" i="1"/>
  <c r="K70" i="1"/>
  <c r="F70" i="1"/>
  <c r="G70" i="1" s="1"/>
  <c r="E70" i="1"/>
  <c r="H70" i="1" s="1"/>
  <c r="K69" i="1"/>
  <c r="F69" i="1"/>
  <c r="G69" i="1" s="1"/>
  <c r="H69" i="1" s="1"/>
  <c r="E69" i="1"/>
  <c r="K68" i="1"/>
  <c r="F68" i="1"/>
  <c r="G68" i="1" s="1"/>
  <c r="E68" i="1"/>
  <c r="K67" i="1"/>
  <c r="F67" i="1"/>
  <c r="G67" i="1" s="1"/>
  <c r="E67" i="1"/>
  <c r="H67" i="1" s="1"/>
  <c r="K66" i="1"/>
  <c r="G66" i="1"/>
  <c r="F66" i="1"/>
  <c r="E66" i="1"/>
  <c r="H66" i="1" s="1"/>
  <c r="K65" i="1"/>
  <c r="F65" i="1"/>
  <c r="G65" i="1" s="1"/>
  <c r="E65" i="1"/>
  <c r="H65" i="1" s="1"/>
  <c r="K64" i="1"/>
  <c r="G64" i="1"/>
  <c r="H64" i="1" s="1"/>
  <c r="F64" i="1"/>
  <c r="E64" i="1"/>
  <c r="K63" i="1"/>
  <c r="F63" i="1"/>
  <c r="G63" i="1" s="1"/>
  <c r="H63" i="1" s="1"/>
  <c r="E63" i="1"/>
  <c r="K62" i="1"/>
  <c r="F62" i="1"/>
  <c r="G62" i="1" s="1"/>
  <c r="E62" i="1"/>
  <c r="K61" i="1"/>
  <c r="H61" i="1"/>
  <c r="G61" i="1"/>
  <c r="F61" i="1"/>
  <c r="E61" i="1"/>
  <c r="K60" i="1"/>
  <c r="F60" i="1"/>
  <c r="G60" i="1" s="1"/>
  <c r="E60" i="1"/>
  <c r="H60" i="1" s="1"/>
  <c r="K59" i="1"/>
  <c r="H59" i="1"/>
  <c r="F59" i="1"/>
  <c r="G59" i="1" s="1"/>
  <c r="E59" i="1"/>
  <c r="K58" i="1"/>
  <c r="F58" i="1"/>
  <c r="G58" i="1" s="1"/>
  <c r="E58" i="1"/>
  <c r="K57" i="1"/>
  <c r="F57" i="1"/>
  <c r="G57" i="1" s="1"/>
  <c r="H57" i="1" s="1"/>
  <c r="E57" i="1"/>
  <c r="K56" i="1"/>
  <c r="G56" i="1"/>
  <c r="F56" i="1"/>
  <c r="E56" i="1"/>
  <c r="H56" i="1" s="1"/>
  <c r="K55" i="1"/>
  <c r="F55" i="1"/>
  <c r="G55" i="1" s="1"/>
  <c r="E55" i="1"/>
  <c r="K54" i="1"/>
  <c r="F54" i="1"/>
  <c r="G54" i="1" s="1"/>
  <c r="E54" i="1"/>
  <c r="H54" i="1" s="1"/>
  <c r="K53" i="1"/>
  <c r="F53" i="1"/>
  <c r="G53" i="1" s="1"/>
  <c r="E53" i="1"/>
  <c r="H53" i="1" s="1"/>
  <c r="K52" i="1"/>
  <c r="F52" i="1"/>
  <c r="G52" i="1" s="1"/>
  <c r="E52" i="1"/>
  <c r="H52" i="1" s="1"/>
  <c r="K51" i="1"/>
  <c r="G51" i="1"/>
  <c r="F51" i="1"/>
  <c r="E51" i="1"/>
  <c r="H51" i="1" s="1"/>
  <c r="K50" i="1"/>
  <c r="G50" i="1"/>
  <c r="F50" i="1"/>
  <c r="E50" i="1"/>
  <c r="H50" i="1" s="1"/>
  <c r="K49" i="1"/>
  <c r="F49" i="1"/>
  <c r="G49" i="1" s="1"/>
  <c r="E49" i="1"/>
  <c r="H49" i="1" s="1"/>
  <c r="K48" i="1"/>
  <c r="F48" i="1"/>
  <c r="G48" i="1" s="1"/>
  <c r="E48" i="1"/>
  <c r="H48" i="1" s="1"/>
  <c r="K47" i="1"/>
  <c r="G47" i="1"/>
  <c r="H47" i="1" s="1"/>
  <c r="F47" i="1"/>
  <c r="E47" i="1"/>
  <c r="K46" i="1"/>
  <c r="H46" i="1"/>
  <c r="G46" i="1"/>
  <c r="F46" i="1"/>
  <c r="E46" i="1"/>
  <c r="K45" i="1"/>
  <c r="F45" i="1"/>
  <c r="G45" i="1" s="1"/>
  <c r="E45" i="1"/>
  <c r="H45" i="1" s="1"/>
  <c r="K44" i="1"/>
  <c r="G44" i="1"/>
  <c r="H44" i="1" s="1"/>
  <c r="F44" i="1"/>
  <c r="E44" i="1"/>
  <c r="K43" i="1"/>
  <c r="F43" i="1"/>
  <c r="G43" i="1" s="1"/>
  <c r="E43" i="1"/>
  <c r="H43" i="1" s="1"/>
  <c r="K42" i="1"/>
  <c r="G42" i="1"/>
  <c r="F42" i="1"/>
  <c r="E42" i="1"/>
  <c r="K41" i="1"/>
  <c r="H41" i="1"/>
  <c r="G41" i="1"/>
  <c r="F41" i="1"/>
  <c r="E41" i="1"/>
  <c r="K40" i="1"/>
  <c r="G40" i="1"/>
  <c r="F40" i="1"/>
  <c r="E40" i="1"/>
  <c r="H40" i="1" s="1"/>
  <c r="K39" i="1"/>
  <c r="G39" i="1"/>
  <c r="H39" i="1" s="1"/>
  <c r="F39" i="1"/>
  <c r="E39" i="1"/>
  <c r="K38" i="1"/>
  <c r="G38" i="1"/>
  <c r="F38" i="1"/>
  <c r="E38" i="1"/>
  <c r="H38" i="1" s="1"/>
  <c r="K37" i="1"/>
  <c r="F37" i="1"/>
  <c r="G37" i="1" s="1"/>
  <c r="E37" i="1"/>
  <c r="H37" i="1" s="1"/>
  <c r="K36" i="1"/>
  <c r="F36" i="1"/>
  <c r="G36" i="1" s="1"/>
  <c r="E36" i="1"/>
  <c r="K35" i="1"/>
  <c r="F35" i="1"/>
  <c r="G35" i="1" s="1"/>
  <c r="H35" i="1" s="1"/>
  <c r="E35" i="1"/>
  <c r="K34" i="1"/>
  <c r="G34" i="1"/>
  <c r="H34" i="1" s="1"/>
  <c r="F34" i="1"/>
  <c r="E34" i="1"/>
  <c r="K33" i="1"/>
  <c r="F33" i="1"/>
  <c r="G33" i="1" s="1"/>
  <c r="E33" i="1"/>
  <c r="H33" i="1" s="1"/>
  <c r="K32" i="1"/>
  <c r="F32" i="1"/>
  <c r="G32" i="1" s="1"/>
  <c r="E32" i="1"/>
  <c r="H32" i="1" s="1"/>
  <c r="K31" i="1"/>
  <c r="G31" i="1"/>
  <c r="H31" i="1" s="1"/>
  <c r="F31" i="1"/>
  <c r="E31" i="1"/>
  <c r="K30" i="1"/>
  <c r="F30" i="1"/>
  <c r="G30" i="1" s="1"/>
  <c r="E30" i="1"/>
  <c r="H30" i="1" s="1"/>
  <c r="K29" i="1"/>
  <c r="F29" i="1"/>
  <c r="G29" i="1" s="1"/>
  <c r="H29" i="1" s="1"/>
  <c r="E29" i="1"/>
  <c r="K28" i="1"/>
  <c r="F28" i="1"/>
  <c r="G28" i="1" s="1"/>
  <c r="E28" i="1"/>
  <c r="K27" i="1"/>
  <c r="F27" i="1"/>
  <c r="G27" i="1" s="1"/>
  <c r="E27" i="1"/>
  <c r="H27" i="1" s="1"/>
  <c r="K26" i="1"/>
  <c r="G26" i="1"/>
  <c r="F26" i="1"/>
  <c r="E26" i="1"/>
  <c r="K25" i="1"/>
  <c r="H25" i="1"/>
  <c r="F25" i="1"/>
  <c r="G25" i="1" s="1"/>
  <c r="E25" i="1"/>
  <c r="K24" i="1"/>
  <c r="H24" i="1"/>
  <c r="G24" i="1"/>
  <c r="F24" i="1"/>
  <c r="E24" i="1"/>
  <c r="K23" i="1"/>
  <c r="F23" i="1"/>
  <c r="G23" i="1" s="1"/>
  <c r="H23" i="1" s="1"/>
  <c r="E23" i="1"/>
  <c r="K22" i="1"/>
  <c r="F22" i="1"/>
  <c r="G22" i="1" s="1"/>
  <c r="E22" i="1"/>
  <c r="H22" i="1" s="1"/>
  <c r="K21" i="1"/>
  <c r="F21" i="1"/>
  <c r="G21" i="1" s="1"/>
  <c r="H21" i="1" s="1"/>
  <c r="E21" i="1"/>
  <c r="K20" i="1"/>
  <c r="F20" i="1"/>
  <c r="G20" i="1" s="1"/>
  <c r="E20" i="1"/>
  <c r="H20" i="1" s="1"/>
  <c r="K19" i="1"/>
  <c r="F19" i="1"/>
  <c r="G19" i="1" s="1"/>
  <c r="E19" i="1"/>
  <c r="H19" i="1" s="1"/>
  <c r="K18" i="1"/>
  <c r="H18" i="1"/>
  <c r="G18" i="1"/>
  <c r="F18" i="1"/>
  <c r="E18" i="1"/>
  <c r="K17" i="1"/>
  <c r="F17" i="1"/>
  <c r="G17" i="1" s="1"/>
  <c r="E17" i="1"/>
  <c r="H17" i="1" s="1"/>
  <c r="K16" i="1"/>
  <c r="F16" i="1"/>
  <c r="G16" i="1" s="1"/>
  <c r="H16" i="1" s="1"/>
  <c r="E16" i="1"/>
  <c r="K15" i="1"/>
  <c r="F15" i="1"/>
  <c r="G15" i="1" s="1"/>
  <c r="H15" i="1" s="1"/>
  <c r="E15" i="1"/>
  <c r="K14" i="1"/>
  <c r="F14" i="1"/>
  <c r="G14" i="1" s="1"/>
  <c r="E14" i="1"/>
  <c r="H14" i="1" s="1"/>
  <c r="K13" i="1"/>
  <c r="F13" i="1"/>
  <c r="G13" i="1" s="1"/>
  <c r="E13" i="1"/>
  <c r="H13" i="1" s="1"/>
  <c r="K12" i="1"/>
  <c r="F12" i="1"/>
  <c r="G12" i="1" s="1"/>
  <c r="E12" i="1"/>
  <c r="H12" i="1" s="1"/>
  <c r="K11" i="1"/>
  <c r="F11" i="1"/>
  <c r="G11" i="1" s="1"/>
  <c r="H11" i="1" s="1"/>
  <c r="E11" i="1"/>
  <c r="K10" i="1"/>
  <c r="F10" i="1"/>
  <c r="G10" i="1" s="1"/>
  <c r="E10" i="1"/>
  <c r="H333" i="1" l="1"/>
  <c r="H533" i="1"/>
  <c r="H277" i="1"/>
  <c r="G615" i="1"/>
  <c r="H274" i="1"/>
  <c r="H369" i="1"/>
  <c r="H395" i="1"/>
  <c r="H116" i="1"/>
  <c r="H406" i="1"/>
  <c r="H62" i="1"/>
  <c r="H230" i="1"/>
  <c r="H164" i="1"/>
  <c r="H187" i="1"/>
  <c r="H119" i="1"/>
  <c r="H28" i="1"/>
  <c r="H55" i="1"/>
  <c r="H85" i="1"/>
  <c r="H104" i="1"/>
  <c r="H122" i="1"/>
  <c r="H58" i="1"/>
  <c r="H120" i="1"/>
  <c r="H331" i="1"/>
  <c r="H564" i="1"/>
  <c r="H267" i="1"/>
  <c r="H284" i="1"/>
  <c r="H354" i="1"/>
  <c r="H402" i="1"/>
  <c r="H253" i="1"/>
  <c r="H449" i="1"/>
  <c r="H446" i="1"/>
  <c r="H110" i="1"/>
  <c r="H444" i="1"/>
  <c r="E615" i="1"/>
  <c r="H10" i="1"/>
  <c r="H68" i="1"/>
  <c r="H36" i="1"/>
  <c r="H100" i="1"/>
  <c r="H147" i="1"/>
  <c r="H197" i="1"/>
  <c r="H205" i="1"/>
  <c r="H346" i="1"/>
  <c r="H419" i="1"/>
  <c r="H472" i="1"/>
  <c r="H532" i="1"/>
  <c r="H328" i="1"/>
  <c r="H84" i="1"/>
  <c r="H271" i="1"/>
  <c r="H318" i="1"/>
  <c r="H574" i="1"/>
  <c r="H300" i="1"/>
  <c r="H26" i="1"/>
  <c r="H126" i="1"/>
  <c r="H139" i="1"/>
  <c r="H155" i="1"/>
  <c r="H74" i="1"/>
  <c r="H103" i="1"/>
  <c r="H310" i="1"/>
  <c r="H394" i="1"/>
  <c r="H425" i="1"/>
  <c r="H565" i="1"/>
  <c r="H252" i="1"/>
  <c r="H347" i="1"/>
  <c r="H360" i="1"/>
  <c r="H453" i="1"/>
  <c r="H508" i="1"/>
  <c r="H572" i="1"/>
  <c r="H581" i="1"/>
  <c r="H596" i="1"/>
  <c r="H517" i="1"/>
  <c r="H422" i="1"/>
  <c r="H42" i="1"/>
  <c r="H448" i="1"/>
  <c r="H500" i="1"/>
  <c r="H237" i="1"/>
  <c r="H461" i="1"/>
  <c r="H140" i="1"/>
  <c r="H145" i="1"/>
  <c r="H212" i="1"/>
  <c r="H258" i="1"/>
  <c r="H273" i="1"/>
  <c r="H286" i="1"/>
  <c r="H299" i="1"/>
  <c r="H492" i="1"/>
  <c r="H194" i="1"/>
  <c r="H392" i="1"/>
  <c r="H501" i="1"/>
  <c r="H549" i="1"/>
  <c r="H580" i="1"/>
  <c r="H594" i="1"/>
  <c r="H393" i="1"/>
  <c r="H242" i="1"/>
  <c r="H498" i="1"/>
  <c r="H506" i="1"/>
  <c r="H514" i="1"/>
  <c r="H522" i="1"/>
  <c r="H530" i="1"/>
  <c r="H538" i="1"/>
  <c r="H546" i="1"/>
  <c r="H554" i="1"/>
  <c r="H562" i="1"/>
  <c r="H570" i="1"/>
  <c r="H578" i="1"/>
  <c r="H586" i="1"/>
  <c r="H597" i="1"/>
  <c r="H605" i="1"/>
  <c r="H210" i="1"/>
  <c r="H466" i="1"/>
  <c r="H615" i="1" l="1"/>
</calcChain>
</file>

<file path=xl/sharedStrings.xml><?xml version="1.0" encoding="utf-8"?>
<sst xmlns="http://schemas.openxmlformats.org/spreadsheetml/2006/main" count="1251" uniqueCount="642">
  <si>
    <t>Virginia Retirement System</t>
  </si>
  <si>
    <t>Finance Division</t>
  </si>
  <si>
    <t>Analysis of Retirement Contributions and Differences by Agency</t>
  </si>
  <si>
    <t>for the Year Ended June 30, 2026</t>
  </si>
  <si>
    <t>Total</t>
  </si>
  <si>
    <t xml:space="preserve"> </t>
  </si>
  <si>
    <t>Retirement</t>
  </si>
  <si>
    <t>Employer</t>
  </si>
  <si>
    <t>Difference</t>
  </si>
  <si>
    <t>Creditable</t>
  </si>
  <si>
    <t>Contribution</t>
  </si>
  <si>
    <t>Contributions</t>
  </si>
  <si>
    <t>(Over)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</si>
  <si>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</si>
  <si>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</si>
  <si>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</si>
  <si>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</si>
  <si>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</si>
  <si>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</si>
  <si>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</si>
  <si>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</si>
  <si>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ER Code</t>
  </si>
  <si>
    <t>Date FY25 BB or prior</t>
  </si>
  <si>
    <t>Rate</t>
  </si>
  <si>
    <t>FY25 mid change</t>
  </si>
  <si>
    <t>Mid year rate</t>
  </si>
  <si>
    <t>Accomack County</t>
  </si>
  <si>
    <t>2024-07-01</t>
  </si>
  <si>
    <t>Albemarle County</t>
  </si>
  <si>
    <t>Alleghany County</t>
  </si>
  <si>
    <t>2025-02-01</t>
  </si>
  <si>
    <t>Amelia County</t>
  </si>
  <si>
    <t>2024-12-01</t>
  </si>
  <si>
    <t>Amherst County</t>
  </si>
  <si>
    <t>Appomattox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</si>
  <si>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</si>
  <si>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</si>
  <si>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</si>
  <si>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</si>
  <si>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</si>
  <si>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</si>
  <si>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</si>
  <si>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</si>
  <si>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</si>
  <si>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</si>
  <si>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</si>
  <si>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</si>
  <si>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</si>
  <si>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</si>
  <si>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</si>
  <si>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</si>
  <si>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</si>
  <si>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2025-01-01</t>
  </si>
  <si>
    <t xml:space="preserve">Cumberland County </t>
  </si>
  <si>
    <t>2024-10-01</t>
  </si>
  <si>
    <t>Dickenson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</si>
  <si>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</si>
  <si>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</si>
  <si>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</si>
  <si>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</si>
  <si>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</si>
  <si>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</si>
  <si>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</si>
  <si>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</si>
  <si>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</si>
  <si>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</si>
  <si>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</si>
  <si>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</si>
  <si>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</si>
  <si>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</si>
  <si>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</si>
  <si>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</si>
  <si>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</si>
  <si>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</si>
  <si>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</si>
  <si>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</si>
  <si>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</si>
  <si>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</si>
  <si>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</si>
  <si>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</si>
  <si>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</si>
  <si>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</si>
  <si>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</si>
  <si>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</si>
  <si>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</si>
  <si>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</si>
  <si>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</si>
  <si>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</si>
  <si>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</si>
  <si>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</si>
  <si>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</si>
  <si>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</si>
  <si>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</si>
  <si>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</si>
  <si>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</si>
  <si>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</si>
  <si>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</si>
  <si>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</si>
  <si>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</si>
  <si>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</si>
  <si>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</si>
  <si>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</si>
  <si>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</si>
  <si>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</si>
  <si>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</si>
  <si>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</si>
  <si>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</si>
  <si>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</si>
  <si>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</si>
  <si>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</si>
  <si>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</si>
  <si>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</si>
  <si>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</si>
  <si>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</si>
  <si>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</si>
  <si>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</si>
  <si>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</si>
  <si>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</si>
  <si>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</si>
  <si>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</si>
  <si>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</si>
  <si>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r>
      <t>11.44/12.45%</t>
    </r>
    <r>
      <rPr>
        <vertAlign val="superscript"/>
        <sz val="10"/>
        <rFont val="Arial"/>
        <family val="2"/>
      </rPr>
      <t>1</t>
    </r>
  </si>
  <si>
    <t>Wise County</t>
  </si>
  <si>
    <t>Wythe County</t>
  </si>
  <si>
    <t>2024-11-01</t>
  </si>
  <si>
    <t>York County</t>
  </si>
  <si>
    <t>City Of Alexandria</t>
  </si>
  <si>
    <t>City Of Bristol</t>
  </si>
  <si>
    <t>City Of Buena Vista</t>
  </si>
  <si>
    <t>Town Of St. Paul</t>
  </si>
  <si>
    <t>Town Of Clifton Forge</t>
  </si>
  <si>
    <t>City Of Danville</t>
  </si>
  <si>
    <t>City Of Fredericksburg</t>
  </si>
  <si>
    <t>City Of Hampton</t>
  </si>
  <si>
    <t>City Of Harrisonburg</t>
  </si>
  <si>
    <t>City Of Hopewell</t>
  </si>
  <si>
    <t>City Of Lynchburg</t>
  </si>
  <si>
    <t>Town Of Crewe</t>
  </si>
  <si>
    <t>City Of Norfolk</t>
  </si>
  <si>
    <t>City Of Petersburg</t>
  </si>
  <si>
    <t>City Of Portsmouth</t>
  </si>
  <si>
    <t>City Of Radford</t>
  </si>
  <si>
    <t>City Of Richmond</t>
  </si>
  <si>
    <t>City Of Roanoke</t>
  </si>
  <si>
    <t>Town Of Craigsville</t>
  </si>
  <si>
    <t>City Of Staunton</t>
  </si>
  <si>
    <t>City Of Suffolk</t>
  </si>
  <si>
    <t>City Of Williamsburg</t>
  </si>
  <si>
    <t>City of Winchester</t>
  </si>
  <si>
    <t>City Of Martinsville</t>
  </si>
  <si>
    <t>City Of Falls Church</t>
  </si>
  <si>
    <t>City Of Colonial Heights</t>
  </si>
  <si>
    <t>Town Of Front Royal</t>
  </si>
  <si>
    <t>Town Of Middletown</t>
  </si>
  <si>
    <t>Town Of Chilhowie</t>
  </si>
  <si>
    <t>City Of Covington</t>
  </si>
  <si>
    <t>Town Of Floyd</t>
  </si>
  <si>
    <t>City Of Franklin</t>
  </si>
  <si>
    <t>City Of Chesapeake</t>
  </si>
  <si>
    <t>City Of Virginia Beach</t>
  </si>
  <si>
    <t>City Of Norton</t>
  </si>
  <si>
    <t>City Of Manassas Park</t>
  </si>
  <si>
    <t>Town Of Exmore</t>
  </si>
  <si>
    <t>Town Of Grottoes</t>
  </si>
  <si>
    <t>Town Of Onley</t>
  </si>
  <si>
    <t>Town Of West Point</t>
  </si>
  <si>
    <t>Town Of South Hill</t>
  </si>
  <si>
    <t>Town Of Rural Retreat</t>
  </si>
  <si>
    <t>Town Of Scottsville</t>
  </si>
  <si>
    <t>Town Of Burkeville</t>
  </si>
  <si>
    <t>Town Of Madison</t>
  </si>
  <si>
    <t>Town Of Pennington Gap</t>
  </si>
  <si>
    <t>Town Of La Crosse</t>
  </si>
  <si>
    <t>Town Of Rich Creek</t>
  </si>
  <si>
    <t>Town Of Windsor</t>
  </si>
  <si>
    <t>Town Of Haysi</t>
  </si>
  <si>
    <t>Town Of Stephens City</t>
  </si>
  <si>
    <t>Town Of Brodnax</t>
  </si>
  <si>
    <t>Town Of Mineral</t>
  </si>
  <si>
    <t>Town Of Lebanon</t>
  </si>
  <si>
    <t>City Of Newport News</t>
  </si>
  <si>
    <t>Town Of Richlands</t>
  </si>
  <si>
    <t>Town Of Haymarket</t>
  </si>
  <si>
    <t>Town Of Lovettsville</t>
  </si>
  <si>
    <t>Town of Troutville</t>
  </si>
  <si>
    <t>Town of Buchanan</t>
  </si>
  <si>
    <t>Town of Eastville</t>
  </si>
  <si>
    <t>Town of Occoquan</t>
  </si>
  <si>
    <t>Town of Farmville</t>
  </si>
  <si>
    <t>Town of Glade Spring</t>
  </si>
  <si>
    <t>Town Of Abingdon</t>
  </si>
  <si>
    <t>Town Of Dumfries</t>
  </si>
  <si>
    <t>Town Of Iron Gate</t>
  </si>
  <si>
    <t>Town Of Montross</t>
  </si>
  <si>
    <t>Town Of South Boston</t>
  </si>
  <si>
    <t>Town Of Gretna</t>
  </si>
  <si>
    <t>Town Of Remington</t>
  </si>
  <si>
    <t>City Of Lexington</t>
  </si>
  <si>
    <t>City Of Waynesboro</t>
  </si>
  <si>
    <t>Town Of Colonial Beach</t>
  </si>
  <si>
    <t>Town Of Smithfield</t>
  </si>
  <si>
    <t>Town Of Brookneal</t>
  </si>
  <si>
    <t>Town Of Hamilton</t>
  </si>
  <si>
    <t>City Of Galax</t>
  </si>
  <si>
    <r>
      <t>6.40/8.10%</t>
    </r>
    <r>
      <rPr>
        <vertAlign val="superscript"/>
        <sz val="10"/>
        <rFont val="Arial"/>
        <family val="2"/>
      </rPr>
      <t>2</t>
    </r>
  </si>
  <si>
    <t>Town Of Jonesville</t>
  </si>
  <si>
    <t>Town Of Wytheville</t>
  </si>
  <si>
    <t>City Of Fairfax</t>
  </si>
  <si>
    <t>Town Of Vienna</t>
  </si>
  <si>
    <t>Town Of Vinton</t>
  </si>
  <si>
    <t>City Of Emporia</t>
  </si>
  <si>
    <t>Town Of Culpeper</t>
  </si>
  <si>
    <t>Town Of Woodstock</t>
  </si>
  <si>
    <t>Town Of Glasgow</t>
  </si>
  <si>
    <t>2020-07-01</t>
  </si>
  <si>
    <t>Town Of Marion</t>
  </si>
  <si>
    <t>Town Of Altavista</t>
  </si>
  <si>
    <t>Town Of Herndon</t>
  </si>
  <si>
    <t>Town Of Pearisburg</t>
  </si>
  <si>
    <t>Town Of Christiansburg</t>
  </si>
  <si>
    <t>2022-07-01</t>
  </si>
  <si>
    <t>Town Of Wakefield</t>
  </si>
  <si>
    <t>Town Of Leesburg</t>
  </si>
  <si>
    <t>Town Of Chatham</t>
  </si>
  <si>
    <t>Town Of Bowling Green</t>
  </si>
  <si>
    <t>City of Manassas</t>
  </si>
  <si>
    <t>Town Of Boydton</t>
  </si>
  <si>
    <t>City Of Salem</t>
  </si>
  <si>
    <t>Town Of McKenney</t>
  </si>
  <si>
    <t>Town Of Narrows</t>
  </si>
  <si>
    <t>Town Of Quantico</t>
  </si>
  <si>
    <t>Town Of Halifax</t>
  </si>
  <si>
    <t>Town of Blacksburg</t>
  </si>
  <si>
    <t>Town Of Chincoteague</t>
  </si>
  <si>
    <t>Town Of Lawrenceville</t>
  </si>
  <si>
    <t>Town Of Amherst</t>
  </si>
  <si>
    <t>Town Of Stanley</t>
  </si>
  <si>
    <t>Town Of Hillsville</t>
  </si>
  <si>
    <t>Town Of Elkton</t>
  </si>
  <si>
    <t>Town Of Bridgewater</t>
  </si>
  <si>
    <t>Town Of Purcellville</t>
  </si>
  <si>
    <t>Town Of Timberville</t>
  </si>
  <si>
    <t>Town Of Wise</t>
  </si>
  <si>
    <t>Town Of New Market</t>
  </si>
  <si>
    <t>Town Of Tappahannock</t>
  </si>
  <si>
    <t>Town Of Rocky Mount</t>
  </si>
  <si>
    <t>Town Of Big Stone Gap</t>
  </si>
  <si>
    <t>Town Of Luray</t>
  </si>
  <si>
    <t>Town Of Strasburg</t>
  </si>
  <si>
    <t>Town Of Appomattox</t>
  </si>
  <si>
    <t>Town Of Clarksville</t>
  </si>
  <si>
    <t>Town Of Dublin</t>
  </si>
  <si>
    <t>Town Of Middleburg</t>
  </si>
  <si>
    <t>Town Of Edinburg</t>
  </si>
  <si>
    <t>Town Of Chase City</t>
  </si>
  <si>
    <t>Town of Bedford</t>
  </si>
  <si>
    <t>City Of Poquoson</t>
  </si>
  <si>
    <t>Town Of Ashland</t>
  </si>
  <si>
    <t>Town Of Broadway</t>
  </si>
  <si>
    <t>Town Of Berryville</t>
  </si>
  <si>
    <t>Town Of Tazewell</t>
  </si>
  <si>
    <t>Town Of Urbanna</t>
  </si>
  <si>
    <t>Town Of Bluefield</t>
  </si>
  <si>
    <t>Town Of Weber City</t>
  </si>
  <si>
    <t>Town Of Hurt</t>
  </si>
  <si>
    <t>Town Of Waverly</t>
  </si>
  <si>
    <t>Town Of Coeburn</t>
  </si>
  <si>
    <t>Town Of Dayton</t>
  </si>
  <si>
    <t>Town Of Courtland</t>
  </si>
  <si>
    <t>Town Of Cape Charles</t>
  </si>
  <si>
    <t>Town Of Independence</t>
  </si>
  <si>
    <t>Town Of Warsaw</t>
  </si>
  <si>
    <t>Town Of Grundy</t>
  </si>
  <si>
    <t>Town Of Warrenton</t>
  </si>
  <si>
    <t>Town Of Louisa</t>
  </si>
  <si>
    <t>Town Of Kenbridge</t>
  </si>
  <si>
    <t>Town Of Mt Jackson</t>
  </si>
  <si>
    <t>Town Of Pulaski</t>
  </si>
  <si>
    <t>Town Of Jarratt</t>
  </si>
  <si>
    <t>Town of Pembroke</t>
  </si>
  <si>
    <t>Town Of Parksley</t>
  </si>
  <si>
    <t>Town Of Onancock</t>
  </si>
  <si>
    <t>Town Of Victoria</t>
  </si>
  <si>
    <t>Town Of Shenandoah</t>
  </si>
  <si>
    <t>Town Of Gate City</t>
  </si>
  <si>
    <t>Town Of Round Hill</t>
  </si>
  <si>
    <t>Town Of Kilmarnock</t>
  </si>
  <si>
    <t>Town Of Orange</t>
  </si>
  <si>
    <t>Town Of Saltville</t>
  </si>
  <si>
    <t>Town Of Blackstone</t>
  </si>
  <si>
    <t>Southeastern Public Svc Auth</t>
  </si>
  <si>
    <t>Rappahannock Area Youth Services &amp; Group Home Commission</t>
  </si>
  <si>
    <t>Appomattox Regional Library</t>
  </si>
  <si>
    <t>Staunton Red/hous Auth</t>
  </si>
  <si>
    <t>Hampton Newport News Community Services Board</t>
  </si>
  <si>
    <t>Alleghany Highlands Regional Library, Inc.</t>
  </si>
  <si>
    <t>Southside Reg Juvenile Group Home</t>
  </si>
  <si>
    <t>Hampton Roads Sanitation Dist</t>
  </si>
  <si>
    <t>Peninsula Airport Commission</t>
  </si>
  <si>
    <t>Richmond Redevelopment and Housing Authority</t>
  </si>
  <si>
    <t>Chesapeake Red/hous Auth</t>
  </si>
  <si>
    <t>Alexandria Renew Enterprises</t>
  </si>
  <si>
    <t>Norfolk Airport Authority</t>
  </si>
  <si>
    <t>Charlottesville Red/hous Auth</t>
  </si>
  <si>
    <t>Hampton Red/hous Authority</t>
  </si>
  <si>
    <t>Loudoun County Sanitation Authority</t>
  </si>
  <si>
    <t>Danville Red/hous Auth</t>
  </si>
  <si>
    <t>NRV Regional Water Authority</t>
  </si>
  <si>
    <t>Northern Virginia Juvenile Detention Center</t>
  </si>
  <si>
    <t>Hopewell Red/hous Auth</t>
  </si>
  <si>
    <t>Colonial Behavioral Health</t>
  </si>
  <si>
    <t>Blacksburg-vpi Sanitation Authority</t>
  </si>
  <si>
    <t>Potomac River Fisheries Comm</t>
  </si>
  <si>
    <t>Chesapeake Bridge/tunnel</t>
  </si>
  <si>
    <t>Alexandria Red/hous Auth</t>
  </si>
  <si>
    <t>Albemarle Co Service Auth</t>
  </si>
  <si>
    <t>Franklin Red/hous Auth</t>
  </si>
  <si>
    <t>Bristol Redevelopment and Housing Authority</t>
  </si>
  <si>
    <t>Norfolk Red/hous Auth</t>
  </si>
  <si>
    <t>Richmond Metropolitan Transportation Authority</t>
  </si>
  <si>
    <t>Riverside Regional Jail</t>
  </si>
  <si>
    <t>Rappahannock Rapidan Regional Commission</t>
  </si>
  <si>
    <t>Shenandoah Valley Juvenile Center</t>
  </si>
  <si>
    <t>Bedford Public Library</t>
  </si>
  <si>
    <t>Chesterfield County Health Center Commission</t>
  </si>
  <si>
    <t>Washington County Service Authority</t>
  </si>
  <si>
    <t>Rappahannock Area Comm Svcs</t>
  </si>
  <si>
    <t>Hampton Roads Planning District Commission</t>
  </si>
  <si>
    <t>Meherrin Regional Library</t>
  </si>
  <si>
    <t>New River Valley Regional Commission</t>
  </si>
  <si>
    <t>Northern Virginia Health Care Center</t>
  </si>
  <si>
    <t>Rockbridge Area Comm Svc Bd</t>
  </si>
  <si>
    <t>Greensville - Emporia So Svcs</t>
  </si>
  <si>
    <t>James City Service Authority</t>
  </si>
  <si>
    <t>Accomack/northampton Plan</t>
  </si>
  <si>
    <t>Harrisonburg-Rockingham Regional Sewer Authority</t>
  </si>
  <si>
    <t>Wytheville Red/ Hous Auth</t>
  </si>
  <si>
    <t>Waynesboro Red/hous Auth</t>
  </si>
  <si>
    <t>Region Ten Community Services Board</t>
  </si>
  <si>
    <t>Lenowisco Planning Dist Comm</t>
  </si>
  <si>
    <t>Rivanna Water &amp; Sewer Auth</t>
  </si>
  <si>
    <t>Appomattox River Water Auth</t>
  </si>
  <si>
    <t>Campbell Co Utilities &amp; Svcs</t>
  </si>
  <si>
    <t>Eastern Shore Comm Svcs Bd</t>
  </si>
  <si>
    <t>Anchor Commission</t>
  </si>
  <si>
    <t>Horizon Behavioral Health</t>
  </si>
  <si>
    <t>District 19 Community Services Board</t>
  </si>
  <si>
    <t>Hampton Roads Transit</t>
  </si>
  <si>
    <t>Upper Occoquan Sewage Auth</t>
  </si>
  <si>
    <t>New River Valley Juv Det Comm</t>
  </si>
  <si>
    <t>Rockbridge Regional Library</t>
  </si>
  <si>
    <t>Frederick Co Sanitation Auth</t>
  </si>
  <si>
    <t>Western Tidewater Comm Svcs</t>
  </si>
  <si>
    <t>Cumberland Mountain Comm Svcs</t>
  </si>
  <si>
    <t>Middle Pen/no Neck Comm Svcs_board</t>
  </si>
  <si>
    <t>Rockbridge Co Public Svc Auth</t>
  </si>
  <si>
    <t>Danville-Pittsylvania Community Services</t>
  </si>
  <si>
    <t>Crater Juv Det Home Comm</t>
  </si>
  <si>
    <t>Hampton Roads Workforce Council</t>
  </si>
  <si>
    <t>Capital Region Airport Comm</t>
  </si>
  <si>
    <t>Northwestern Comm Svcs Bd</t>
  </si>
  <si>
    <t>Harrisonburg Rockingham Community Services Board</t>
  </si>
  <si>
    <t>Middle Peninsula Reg Security</t>
  </si>
  <si>
    <t>Northern Neck Planning District Commission</t>
  </si>
  <si>
    <t>Planning Dis One  Behavioral Health Svcs</t>
  </si>
  <si>
    <t>Rockbridge Area Social Service Dept</t>
  </si>
  <si>
    <t>Dinwiddie Co Water Authority</t>
  </si>
  <si>
    <t>Rappahannock Rapidan Community Services Board</t>
  </si>
  <si>
    <t>Valley Community Services Bd</t>
  </si>
  <si>
    <t>Eastern Shore Public Library</t>
  </si>
  <si>
    <t>Alexandria City School Board</t>
  </si>
  <si>
    <t>Albemarle County Schools</t>
  </si>
  <si>
    <t>Alleghany Highlands Public Schools</t>
  </si>
  <si>
    <t>Charlottesville Public Schools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</si>
  <si>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</si>
  <si>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</si>
  <si>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</si>
  <si>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</si>
  <si>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</si>
  <si>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</si>
  <si>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</si>
  <si>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</si>
  <si>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Norfolk Public Schools</t>
  </si>
  <si>
    <t>Petersburg City Schools</t>
  </si>
  <si>
    <t>Buckingham County School Board</t>
  </si>
  <si>
    <t>Radford City School Board</t>
  </si>
  <si>
    <t>Caroline County School Board</t>
  </si>
  <si>
    <t>Carroll County School Board</t>
  </si>
  <si>
    <t>Charles City Co School Bd</t>
  </si>
  <si>
    <t>Charlotte County School Board</t>
  </si>
  <si>
    <t>Chesterfield Co School Bd</t>
  </si>
  <si>
    <t>Clarke County School Board</t>
  </si>
  <si>
    <t>Winchester Public Schools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</si>
  <si>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</si>
  <si>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</si>
  <si>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</si>
  <si>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</si>
  <si>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</si>
  <si>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Floyd County School Board</t>
  </si>
  <si>
    <t>Fluvanna County Public Schools</t>
  </si>
  <si>
    <t>Chesapeake Public Schools</t>
  </si>
  <si>
    <t>Va Beach City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</si>
  <si>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</si>
  <si>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</si>
  <si>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</si>
  <si>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</si>
  <si>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</si>
  <si>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Public Schools</t>
  </si>
  <si>
    <t>Halifax County School Board</t>
  </si>
  <si>
    <t>Hanover County Public Schools</t>
  </si>
  <si>
    <t>Henrico Co School Board</t>
  </si>
  <si>
    <t>Henry County Public Schools</t>
  </si>
  <si>
    <t>Highland County School Board</t>
  </si>
  <si>
    <t>Isle Of Wight County Schools</t>
  </si>
  <si>
    <t>King George Co School Board</t>
  </si>
  <si>
    <t>King And Queen County School Board</t>
  </si>
  <si>
    <t>King William Co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</si>
  <si>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</si>
  <si>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</si>
  <si>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</si>
  <si>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</si>
  <si>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</si>
  <si>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</si>
  <si>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</si>
  <si>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</si>
  <si>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</si>
  <si>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</si>
  <si>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</si>
  <si>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</si>
  <si>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</si>
  <si>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 School Bd</t>
  </si>
  <si>
    <t>Nottoway County School Board</t>
  </si>
  <si>
    <t>Orange County Public Schools</t>
  </si>
  <si>
    <t>Page County Public Schools</t>
  </si>
  <si>
    <t>Patrick County School Board</t>
  </si>
  <si>
    <t>Pittsylvania Co School Bd</t>
  </si>
  <si>
    <t>Powhatan County School Board</t>
  </si>
  <si>
    <t>Prince Edward Co School Bd</t>
  </si>
  <si>
    <t>Prince George Co School Bd</t>
  </si>
  <si>
    <t>Prince William Co School Bd</t>
  </si>
  <si>
    <t>Pulaski County School Board</t>
  </si>
  <si>
    <t>Rappahannock Co School Board</t>
  </si>
  <si>
    <t>Richmond County School Board</t>
  </si>
  <si>
    <t>Roanoke County School Board</t>
  </si>
  <si>
    <t>Rockbridge Co School Bd</t>
  </si>
  <si>
    <t>Rockingham Co School Bd</t>
  </si>
  <si>
    <t>Russell County School Board</t>
  </si>
  <si>
    <t>Scott County School Board</t>
  </si>
  <si>
    <t>Shenandoah County School Board</t>
  </si>
  <si>
    <t>Smyth County School Board</t>
  </si>
  <si>
    <t>Southampton Co School Bd</t>
  </si>
  <si>
    <t>Spotsylvania Co School Bd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</si>
  <si>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</si>
  <si>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</si>
  <si>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</si>
  <si>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</si>
  <si>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</si>
  <si>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</si>
  <si>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 School Bd</t>
  </si>
  <si>
    <t>Wise County School Board</t>
  </si>
  <si>
    <t>Wythe County School Board</t>
  </si>
  <si>
    <t>York County School Board</t>
  </si>
  <si>
    <t>Accomack County School Board</t>
  </si>
  <si>
    <t>Bristol City School Bd</t>
  </si>
  <si>
    <t>Buena Vista City Schools</t>
  </si>
  <si>
    <t>Amelia County School Board</t>
  </si>
  <si>
    <t>Danville City Schools</t>
  </si>
  <si>
    <t>Franklin City Public Schools</t>
  </si>
  <si>
    <t>Harrisonburg City School Bd</t>
  </si>
  <si>
    <t>Hopewell City School Board</t>
  </si>
  <si>
    <t>Lynchburg Public Schools</t>
  </si>
  <si>
    <t>Fauquier County School Board</t>
  </si>
  <si>
    <t>Brunswick County Public Schools</t>
  </si>
  <si>
    <t>Portsmouth School Board</t>
  </si>
  <si>
    <t>Campbell County School Board</t>
  </si>
  <si>
    <t>Richmond Public Schools</t>
  </si>
  <si>
    <t>Roanoke City School Board</t>
  </si>
  <si>
    <t>Staunton City Schools</t>
  </si>
  <si>
    <t>Suffolk City School Board</t>
  </si>
  <si>
    <t>Craig County School Board</t>
  </si>
  <si>
    <t>Martinsville City Schools</t>
  </si>
  <si>
    <t>Appomattox Region Governor's School</t>
  </si>
  <si>
    <t>Colonial Heights City Schools</t>
  </si>
  <si>
    <t>Manassas City Schools</t>
  </si>
  <si>
    <t>Franklin County Public Schools</t>
  </si>
  <si>
    <t>Frederick County School Board</t>
  </si>
  <si>
    <t>City Of Salem Schools</t>
  </si>
  <si>
    <t>Manassas Park City Schools</t>
  </si>
  <si>
    <t>Newport News Public Schools</t>
  </si>
  <si>
    <t>Town Of West Point School Bd</t>
  </si>
  <si>
    <t>Waynesboro Public Schools</t>
  </si>
  <si>
    <t>Valley Vo-tech Center</t>
  </si>
  <si>
    <t>New Horizons Technical Ctr</t>
  </si>
  <si>
    <t>Galax City Schools</t>
  </si>
  <si>
    <t>Norton City Schools</t>
  </si>
  <si>
    <t>Williamsburg-James City Co Sch</t>
  </si>
  <si>
    <t>Poquoson City Public Schools</t>
  </si>
  <si>
    <t>Fredericksburg City Schools</t>
  </si>
  <si>
    <t>Hampton City Schools</t>
  </si>
  <si>
    <t>Buchanan County School Board</t>
  </si>
  <si>
    <t>Northern Neck Reg Voc Ctr</t>
  </si>
  <si>
    <t>Henrico Sports and Entertainment Authority (new FY25)</t>
  </si>
  <si>
    <t>Richmond Behavioral Health Authority (new FY25)</t>
  </si>
  <si>
    <t>Three Rivers Soil and Water Conservation District</t>
  </si>
  <si>
    <t>Rapidan Service Authority</t>
  </si>
  <si>
    <t>Virginia Dare Soil and Water Conservation District</t>
  </si>
  <si>
    <t>Northern Neck Soil and Water Conservation District</t>
  </si>
  <si>
    <t>Orange County Broadband Authority</t>
  </si>
  <si>
    <t xml:space="preserve">Northern Virginia Soil and Water Conservation District </t>
  </si>
  <si>
    <t>Blue Ridge Resource Authority</t>
  </si>
  <si>
    <t>Peanut Soil and Water Conservation District</t>
  </si>
  <si>
    <t>Peumansend Creek Regional Jail Authority</t>
  </si>
  <si>
    <t>Williamsburg Area Transit Authority</t>
  </si>
  <si>
    <t>Middle Peninsula Juvenile Detention Commission</t>
  </si>
  <si>
    <t>Breaks Interstate Park Commission</t>
  </si>
  <si>
    <t>Crater Criminal Justice Training Academy</t>
  </si>
  <si>
    <t>Central Shenandoah Criminal Justice Training Academy</t>
  </si>
  <si>
    <t>New River Valley Emergency Communications Regional Authority</t>
  </si>
  <si>
    <t>Maury Service Authority</t>
  </si>
  <si>
    <t>Hampton Roads Transportation Accountability Commission</t>
  </si>
  <si>
    <t>Pamunkey Regional Library</t>
  </si>
  <si>
    <t>Northern Virginia Transportation Authority</t>
  </si>
  <si>
    <t>RSW Regional Jail Authority</t>
  </si>
  <si>
    <t>Bedford Regional Water Authority</t>
  </si>
  <si>
    <t>Portsmouth Redevelopment and Housing Authority</t>
  </si>
  <si>
    <t>Southwest Regional Recreation Authority</t>
  </si>
  <si>
    <t>Roanoke Redevelopment And Housing Authority</t>
  </si>
  <si>
    <t>Meherrin River Regional Jail Authority</t>
  </si>
  <si>
    <t>Woodway Water Authority</t>
  </si>
  <si>
    <t>BVU Authority</t>
  </si>
  <si>
    <t>Washington Metropolitan Area Transit Commission</t>
  </si>
  <si>
    <t>Mount Rogers Community Services Board</t>
  </si>
  <si>
    <t>Lonesome Pine Soil And Water Conservation District</t>
  </si>
  <si>
    <t>Big Sandy Soil And Water Conservation District</t>
  </si>
  <si>
    <t>Central Virginia Planning District Commission</t>
  </si>
  <si>
    <t>Middle Peninsula Planning District Commission</t>
  </si>
  <si>
    <t>Western Virginia Regional Jail Authority</t>
  </si>
  <si>
    <t>Halifax Service Authority</t>
  </si>
  <si>
    <t>Russell County Psa</t>
  </si>
  <si>
    <t>Piedmont Community Services</t>
  </si>
  <si>
    <t>Blue Ridge Behavioral Healthcare</t>
  </si>
  <si>
    <t>Skyline Soil And Water Conservation District</t>
  </si>
  <si>
    <t>Middle River Regional Jail Authority</t>
  </si>
  <si>
    <t>Tidewater Soil &amp; Water Conservation District</t>
  </si>
  <si>
    <t>Big Stone Gap Redevelopment And Housing Authority</t>
  </si>
  <si>
    <t>Eastern Shore Soil &amp; Water Conservation District</t>
  </si>
  <si>
    <t>Town Of Boykins</t>
  </si>
  <si>
    <t>Town Of Gordonsville</t>
  </si>
  <si>
    <t>Virginia Resources Authority</t>
  </si>
  <si>
    <t>Prince William County Service Authority</t>
  </si>
  <si>
    <t>Western Virginia Water Authority</t>
  </si>
  <si>
    <t>Shenandoah Valley Regional Airport Commission</t>
  </si>
  <si>
    <t>Alleghany Highlands Comm Svcs</t>
  </si>
  <si>
    <t>Brunswick Industrial Development Authority</t>
  </si>
  <si>
    <t>Appalachian Juvenile Commission</t>
  </si>
  <si>
    <t>Goochland Powhatan Comm Svcs</t>
  </si>
  <si>
    <t>Suffolk Redev &amp; Housing Auth</t>
  </si>
  <si>
    <t>Lee Co Red/ Housing Auth</t>
  </si>
  <si>
    <t>Henry County Public Service Authority</t>
  </si>
  <si>
    <t>Southside Planning Dist Comm</t>
  </si>
  <si>
    <t>Economic Development Authority Of Henrico Co, Va</t>
  </si>
  <si>
    <t>Augusta County Public Service Auth</t>
  </si>
  <si>
    <t>Rappahannock Juvenile Center</t>
  </si>
  <si>
    <t>Cumberland Plateau Reg Housing</t>
  </si>
  <si>
    <t>Amherst County Service Auth</t>
  </si>
  <si>
    <t>Pepper's Ferry Reg Wastewater</t>
  </si>
  <si>
    <t>Rappahannock Regional Jail</t>
  </si>
  <si>
    <t>Thomas Jefferson Planning District Commission</t>
  </si>
  <si>
    <t>Piedmont Regional Jail Authority</t>
  </si>
  <si>
    <t>Nelson County Service Authority</t>
  </si>
  <si>
    <t>Coeburn-Norton-Wise Regional Water Treatment Authority</t>
  </si>
  <si>
    <t>Fauquier Co Water &amp; Sanitation Auth</t>
  </si>
  <si>
    <t>Scott County Soil &amp; Water Conservation District</t>
  </si>
  <si>
    <t>New River Resource Authority</t>
  </si>
  <si>
    <t>Scott County Public Service Authority</t>
  </si>
  <si>
    <t>Greensville County Water And Sewer Authority</t>
  </si>
  <si>
    <t>Petersburg Redevelopment And Housing Authority</t>
  </si>
  <si>
    <t>Central Rappahannock Regional Library</t>
  </si>
  <si>
    <t>Va Coalfield Economic Dev Auth</t>
  </si>
  <si>
    <t>Central Virginia Regional Jail</t>
  </si>
  <si>
    <t>Thomas Jefferson Soil &amp; Water Conservation Dist.</t>
  </si>
  <si>
    <t>Commonwealth Regional Council</t>
  </si>
  <si>
    <t>Wythe-Grayson Regional Library</t>
  </si>
  <si>
    <t>Colonial Soil &amp; Water Conservation District</t>
  </si>
  <si>
    <t>Rivanna Solid Waste Authority</t>
  </si>
  <si>
    <t>Monacan Soil And Water Conservation District</t>
  </si>
  <si>
    <t>Robert E. Lee Soil And Water Conservation District</t>
  </si>
  <si>
    <t>Tri-county/city Soil And Water Conservation Dist.</t>
  </si>
  <si>
    <t>Central Virginia Waste Management Authority</t>
  </si>
  <si>
    <t>Lonesome Pine Regional Library</t>
  </si>
  <si>
    <t>Virginia Peninsulas Public Service Authority</t>
  </si>
  <si>
    <t>Tidewater Youth Services Commission</t>
  </si>
  <si>
    <t>Virginia Highlands Airport Authority</t>
  </si>
  <si>
    <t>Western Tidewater Regional Jail</t>
  </si>
  <si>
    <t>Scott County Redevelopment And Housing Authority</t>
  </si>
  <si>
    <t>Handley Regional Library</t>
  </si>
  <si>
    <t>Northern Neck Regional Jail</t>
  </si>
  <si>
    <t>Montgomery Regional Solid Waste Authority</t>
  </si>
  <si>
    <t>Potomac And Rappahannock Transportation Commission</t>
  </si>
  <si>
    <t>Giles County Public Service Authority</t>
  </si>
  <si>
    <t>South Central Wastewater Authority</t>
  </si>
  <si>
    <t>Wise County Redevelopment And Housing Authority</t>
  </si>
  <si>
    <t>Prince William Soil &amp; Water Conservation District</t>
  </si>
  <si>
    <t>Hampton Roads Regional Jail</t>
  </si>
  <si>
    <t>Pamunkey Regional Jail</t>
  </si>
  <si>
    <t>Charlottesville-albemarle Airport Authority</t>
  </si>
  <si>
    <t>Virginia Peninsula Regional Jail</t>
  </si>
  <si>
    <t>Virginia Biotechnology Research Partnership Authority</t>
  </si>
  <si>
    <t>Blue Ridge Regional Jail Authority</t>
  </si>
  <si>
    <t>Massanutten Regional Library</t>
  </si>
  <si>
    <t>Albemarle-charlottesville Regional Jail</t>
  </si>
  <si>
    <t>Culpeper Soil And Water Conservation District</t>
  </si>
  <si>
    <t>New River Valley Regional Jail</t>
  </si>
  <si>
    <t>Sussex Service Authority</t>
  </si>
  <si>
    <t>Big Walker Soil &amp; Water Conservation District</t>
  </si>
  <si>
    <t>Peter Francisco Soil &amp; Water Conservation District</t>
  </si>
  <si>
    <t>Peaks Of Otter Soil &amp; Water Conservation District</t>
  </si>
  <si>
    <t>New River Soil &amp; Water Conservation District</t>
  </si>
  <si>
    <t>Southside Regional Jail</t>
  </si>
  <si>
    <t>Evergreen Soil And Water Conservation District</t>
  </si>
  <si>
    <t>Roanoke Higher Education Authority</t>
  </si>
  <si>
    <t>John Marshall Soil &amp; Water Conservation District</t>
  </si>
  <si>
    <t>Daniel Boone Soil And Water Conservation District</t>
  </si>
  <si>
    <t>Southside Behavioral Health</t>
  </si>
  <si>
    <t>Northern Shenandoah Valley Regional Commission</t>
  </si>
  <si>
    <t>Tazewell Soil And Water Conservation District</t>
  </si>
  <si>
    <t>Richmond Regional Planning District Commission</t>
  </si>
  <si>
    <t>Henricopolis Soil And Water Conservation District</t>
  </si>
  <si>
    <t>Piedmont Regional Juvenile Detention Center</t>
  </si>
  <si>
    <t>Roanoke River Service Authority</t>
  </si>
  <si>
    <t>Lee County Public Service Authority</t>
  </si>
  <si>
    <t>Blue Ridge Juvenile Detention Center</t>
  </si>
  <si>
    <t>Wise County Public Service Authority</t>
  </si>
  <si>
    <t>Holston River Soil And Water Conservation District</t>
  </si>
  <si>
    <t>New River Valley Community Services</t>
  </si>
  <si>
    <t>Institute For Advanced Learning And Research</t>
  </si>
  <si>
    <t>Southwest Va Regional Jail</t>
  </si>
  <si>
    <t>Clinch Valley Soil &amp; Water Conservation District</t>
  </si>
  <si>
    <t>Totals</t>
  </si>
  <si>
    <t>Notes:</t>
  </si>
  <si>
    <t>1) 55196 rate was 11.44% for July and 12.45% from August through the end of the fiscal year</t>
  </si>
  <si>
    <t xml:space="preserve">2) 55313 rate was 6.4% for July and 8.1% from August through the end of the fiscal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</si>
</sst>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_-* #,##0_-;\-* #,##0_-;_-* &quot;-&quot;??_-;_-@_-"/>
    <numFmt numFmtId="167" formatCode="&quot;$&quot;#,##0.00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10" fontId="2" fillId="0" borderId="0" xfId="2" applyNumberFormat="1" applyFont="1"/>
    <xf numFmtId="0" fontId="3" fillId="0" borderId="0" xfId="0" applyFont="1"/>
    <xf numFmtId="164" fontId="1" fillId="0" borderId="0" xfId="0" applyNumberFormat="1" applyFont="1"/>
    <xf numFmtId="10" fontId="1" fillId="0" borderId="0" xfId="2" applyNumberFormat="1" applyFont="1" applyFill="1" applyAlignment="1">
      <alignment horizontal="center"/>
    </xf>
    <xf numFmtId="10" fontId="1" fillId="0" borderId="0" xfId="2" applyNumberFormat="1" applyFont="1"/>
    <xf numFmtId="41" fontId="0" fillId="0" borderId="0" xfId="0" applyNumberFormat="1"/>
    <xf numFmtId="10" fontId="0" fillId="0" borderId="0" xfId="2" applyNumberFormat="1" applyFont="1"/>
    <xf numFmtId="9" fontId="0" fillId="0" borderId="0" xfId="2" applyFont="1"/>
    <xf numFmtId="165" fontId="0" fillId="0" borderId="0" xfId="1" applyFont="1"/>
    <xf numFmtId="0" fontId="1" fillId="0" borderId="0" xfId="0" applyFont="1"/>
    <xf numFmtId="165" fontId="1" fillId="0" borderId="0" xfId="1" applyFont="1" applyFill="1"/>
    <xf numFmtId="43" fontId="1" fillId="0" borderId="0" xfId="2" applyNumberFormat="1" applyFont="1"/>
    <xf numFmtId="43" fontId="0" fillId="0" borderId="0" xfId="0" applyNumberFormat="1"/>
    <xf numFmtId="0" fontId="3" fillId="0" borderId="0" xfId="0" applyFont="1" applyAlignment="1">
      <alignment horizontal="center"/>
    </xf>
    <xf numFmtId="41" fontId="1" fillId="0" borderId="0" xfId="0" applyNumberFormat="1" applyFont="1"/>
    <xf numFmtId="10" fontId="3" fillId="0" borderId="0" xfId="2" applyNumberFormat="1" applyFont="1" applyFill="1" applyAlignment="1">
      <alignment horizontal="center"/>
    </xf>
    <xf numFmtId="10" fontId="3" fillId="0" borderId="0" xfId="2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0" fontId="4" fillId="0" borderId="0" xfId="2" applyNumberFormat="1" applyFont="1" applyFill="1" applyAlignment="1">
      <alignment horizontal="center"/>
    </xf>
    <xf numFmtId="10" fontId="4" fillId="0" borderId="0" xfId="2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3" fontId="0" fillId="0" borderId="0" xfId="1" applyNumberFormat="1" applyFont="1"/>
    <xf numFmtId="10" fontId="0" fillId="0" borderId="0" xfId="2" applyNumberFormat="1" applyFont="1" applyFill="1" applyAlignment="1">
      <alignment horizontal="center"/>
    </xf>
    <xf numFmtId="41" fontId="1" fillId="0" borderId="0" xfId="1" applyNumberFormat="1" applyFont="1" applyFill="1"/>
    <xf numFmtId="10" fontId="5" fillId="0" borderId="0" xfId="3" applyNumberFormat="1" applyFont="1" applyAlignment="1">
      <alignment horizontal="center"/>
    </xf>
    <xf numFmtId="10" fontId="6" fillId="0" borderId="0" xfId="0" applyNumberFormat="1" applyFont="1" applyAlignment="1">
      <alignment horizontal="left" indent="1"/>
    </xf>
    <xf numFmtId="10" fontId="5" fillId="0" borderId="0" xfId="0" applyNumberFormat="1" applyFont="1" applyAlignment="1">
      <alignment horizontal="center"/>
    </xf>
    <xf numFmtId="0" fontId="1" fillId="0" borderId="0" xfId="3" applyAlignment="1" applyProtection="1">
      <alignment horizontal="center" vertical="top" wrapText="1"/>
      <protection locked="0"/>
    </xf>
    <xf numFmtId="0" fontId="1" fillId="0" borderId="0" xfId="3" applyAlignment="1" applyProtection="1">
      <alignment horizontal="left" vertical="top" wrapText="1"/>
      <protection locked="0"/>
    </xf>
    <xf numFmtId="41" fontId="1" fillId="0" borderId="0" xfId="4" applyNumberFormat="1" applyFont="1" applyFill="1"/>
    <xf numFmtId="0" fontId="1" fillId="0" borderId="0" xfId="0" quotePrefix="1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166" fontId="0" fillId="0" borderId="0" xfId="1" applyNumberFormat="1" applyFont="1" applyFill="1"/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43" fontId="8" fillId="0" borderId="0" xfId="1" applyNumberFormat="1" applyFont="1"/>
    <xf numFmtId="10" fontId="8" fillId="0" borderId="0" xfId="2" applyNumberFormat="1" applyFont="1" applyFill="1" applyAlignment="1">
      <alignment horizontal="center"/>
    </xf>
    <xf numFmtId="41" fontId="8" fillId="0" borderId="0" xfId="1" applyNumberFormat="1" applyFont="1" applyFill="1"/>
    <xf numFmtId="10" fontId="8" fillId="0" borderId="0" xfId="0" applyNumberFormat="1" applyFont="1" applyAlignment="1">
      <alignment horizontal="center"/>
    </xf>
    <xf numFmtId="167" fontId="8" fillId="0" borderId="0" xfId="0" applyNumberFormat="1" applyFont="1"/>
    <xf numFmtId="0" fontId="0" fillId="0" borderId="0" xfId="0" applyAlignment="1">
      <alignment horizontal="center"/>
    </xf>
    <xf numFmtId="0" fontId="1" fillId="0" borderId="0" xfId="5" applyAlignment="1" applyProtection="1">
      <alignment horizontal="left" vertical="top" wrapText="1"/>
      <protection locked="0"/>
    </xf>
    <xf numFmtId="165" fontId="0" fillId="0" borderId="0" xfId="1" applyFont="1" applyFill="1"/>
    <xf numFmtId="166" fontId="1" fillId="0" borderId="0" xfId="1" applyNumberFormat="1" applyFont="1" applyFill="1"/>
    <xf numFmtId="10" fontId="1" fillId="0" borderId="0" xfId="6" applyNumberFormat="1" applyFont="1" applyFill="1" applyAlignment="1">
      <alignment horizontal="center"/>
    </xf>
    <xf numFmtId="10" fontId="0" fillId="0" borderId="0" xfId="2" applyNumberFormat="1" applyFont="1" applyFill="1"/>
    <xf numFmtId="0" fontId="6" fillId="0" borderId="0" xfId="0" applyFont="1" applyAlignment="1">
      <alignment horizontal="left" indent="1"/>
    </xf>
    <xf numFmtId="167" fontId="6" fillId="0" borderId="0" xfId="0" applyNumberFormat="1" applyFont="1"/>
    <xf numFmtId="10" fontId="0" fillId="0" borderId="0" xfId="0" applyNumberForma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/>
    <xf numFmtId="165" fontId="1" fillId="0" borderId="1" xfId="1" applyFont="1" applyFill="1" applyBorder="1"/>
    <xf numFmtId="166" fontId="1" fillId="0" borderId="1" xfId="1" applyNumberFormat="1" applyFont="1" applyFill="1" applyBorder="1"/>
    <xf numFmtId="10" fontId="1" fillId="0" borderId="0" xfId="2" applyNumberFormat="1" applyFont="1" applyBorder="1"/>
    <xf numFmtId="41" fontId="1" fillId="0" borderId="1" xfId="1" applyNumberFormat="1" applyFont="1" applyBorder="1"/>
    <xf numFmtId="0" fontId="0" fillId="0" borderId="0" xfId="0" applyAlignment="1">
      <alignment horizontal="left" indent="2"/>
    </xf>
    <xf numFmtId="164" fontId="10" fillId="0" borderId="0" xfId="5" applyNumberFormat="1" applyFont="1"/>
    <xf numFmtId="164" fontId="1" fillId="0" borderId="0" xfId="5" applyNumberFormat="1"/>
    <xf numFmtId="14" fontId="0" fillId="0" borderId="0" xfId="0" applyNumberFormat="1"/>
    <xf numFmtId="0" fontId="0" fillId="0" borderId="0" xfId="0" applyAlignment="1">
      <alignment horizontal="center"/>
    </xf>
  </cellXfs>
  <cellStyles count="7">
    <cellStyle name="Comma" xfId="1" builtinId="3"/>
    <cellStyle name="Comma 2 2" xfId="4" xr:uid="{A042165A-C076-439C-AADC-565D2DD6CC8D}"/>
    <cellStyle name="Normal" xfId="0" builtinId="0"/>
    <cellStyle name="Normal 2 2" xfId="3" xr:uid="{2B8288EE-124E-4FA8-BA51-3998A7016232}"/>
    <cellStyle name="Normal 2 2 2" xfId="5" xr:uid="{DC3BDAE9-7FCC-43B8-9327-53D3E462C1A6}"/>
    <cellStyle name="Percent" xfId="2" builtinId="5"/>
    <cellStyle name="Percent 4" xfId="6" xr:uid="{85347621-3E99-4550-918D-98AE85ECF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05CC-460A-4E6D-B4FD-27E4CC2C5422}">
  <sheetPr>
    <pageSetUpPr fitToPage="1"/>
  </sheetPr>
  <dimension ref="A1:S655"/>
  <sheetViews>
    <sheetView tabSelected="1" zoomScale="70" zoomScaleNormal="70" workbookViewId="0">
      <selection activeCell="A3" sqref="A3"/>
    </sheetView>
  </sheetViews>
  <sheetFormatPr defaultRowHeight="13.2" x14ac:dyDescent="0.25"/>
  <cols>
    <col min="1" max="1" width="9.5546875" style="3" customWidth="1"/>
    <col min="2" max="2" width="61.44140625" style="3" customWidth="1"/>
    <col min="3" max="3" width="19.44140625" style="3" bestFit="1" customWidth="1"/>
    <col min="4" max="4" width="17.88671875" style="4" customWidth="1"/>
    <col min="5" max="5" width="17.88671875" style="3" customWidth="1"/>
    <col min="6" max="6" width="17.88671875" style="5" customWidth="1"/>
    <col min="7" max="7" width="17.88671875" customWidth="1"/>
    <col min="8" max="8" width="17.88671875" style="6" customWidth="1"/>
    <col min="9" max="9" width="16.5546875" bestFit="1" customWidth="1"/>
    <col min="10" max="10" width="14.44140625" style="7" hidden="1" customWidth="1"/>
    <col min="11" max="11" width="17.109375" style="8" hidden="1" customWidth="1"/>
    <col min="12" max="12" width="6" hidden="1" customWidth="1"/>
    <col min="13" max="13" width="4" style="9" hidden="1" customWidth="1"/>
    <col min="14" max="14" width="5" hidden="1" customWidth="1"/>
    <col min="15" max="15" width="15.44140625" hidden="1" customWidth="1"/>
    <col min="16" max="16" width="27" hidden="1" customWidth="1"/>
    <col min="17" max="17" width="0" hidden="1" customWidth="1"/>
    <col min="18" max="18" width="16.44140625" hidden="1" customWidth="1"/>
    <col min="19" max="19" width="11.88671875" hidden="1" customWidth="1"/>
  </cols>
  <sheetData>
    <row r="1" spans="1:19" ht="15.6" x14ac:dyDescent="0.3">
      <c r="A1" s="1" t="s">
        <v>0</v>
      </c>
      <c r="B1" s="2"/>
    </row>
    <row r="2" spans="1:19" ht="15.6" x14ac:dyDescent="0.3">
      <c r="A2" s="1" t="s">
        <v>1</v>
      </c>
      <c r="B2" s="10"/>
      <c r="I2" s="4"/>
    </row>
    <row r="3" spans="1:19" ht="15.6" x14ac:dyDescent="0.3">
      <c r="A3" s="1" t="s">
        <v>2</v>
      </c>
      <c r="B3" s="10"/>
    </row>
    <row r="4" spans="1:19" ht="15.6" x14ac:dyDescent="0.3">
      <c r="A4" s="1" t="s">
        <v>3</v>
      </c>
      <c r="B4" s="10"/>
      <c r="E4" s="11"/>
    </row>
    <row r="5" spans="1:19" ht="15.6" x14ac:dyDescent="0.3">
      <c r="A5" s="1"/>
      <c r="B5" s="10"/>
      <c r="E5" s="11"/>
      <c r="F5" s="12"/>
      <c r="G5" s="13"/>
    </row>
    <row r="6" spans="1:19" x14ac:dyDescent="0.25">
      <c r="C6" s="14" t="s">
        <v>4</v>
      </c>
      <c r="D6" s="4" t="s">
        <v>5</v>
      </c>
      <c r="E6" s="10"/>
      <c r="F6" s="5" t="s">
        <v>5</v>
      </c>
      <c r="G6" s="10"/>
      <c r="H6" s="15"/>
    </row>
    <row r="7" spans="1:19" x14ac:dyDescent="0.25">
      <c r="C7" s="14" t="s">
        <v>6</v>
      </c>
      <c r="D7" s="16" t="s">
        <v>7</v>
      </c>
      <c r="E7" s="16" t="s">
        <v>7</v>
      </c>
      <c r="F7" s="17" t="s">
        <v>7</v>
      </c>
      <c r="G7" s="17" t="s">
        <v>7</v>
      </c>
      <c r="H7" s="18" t="s">
        <v>8</v>
      </c>
    </row>
    <row r="8" spans="1:19" x14ac:dyDescent="0.25">
      <c r="A8" s="19" t="s">
        <v>7</v>
      </c>
      <c r="B8" s="20" t="s">
        <v>5</v>
      </c>
      <c r="C8" s="14" t="s">
        <v>9</v>
      </c>
      <c r="D8" s="16" t="s">
        <v>10</v>
      </c>
      <c r="E8" s="14" t="s">
        <v>11</v>
      </c>
      <c r="F8" s="17" t="s">
        <v>10</v>
      </c>
      <c r="G8" s="14" t="s">
        <v>11</v>
      </c>
      <c r="H8" s="18" t="s">
        <v>12</v>
      </c>
    </row>
    <row r="9" spans="1:19" x14ac:dyDescent="0.25">
      <c r="A9" s="21" t="s">
        <v>13</v>
      </c>
      <c r="B9" s="21" t="s">
        <v>14</v>
      </c>
      <c r="C9" s="22" t="s">
        <v>15</v>
      </c>
      <c r="D9" s="23" t="s">
        <v>16</v>
      </c>
      <c r="E9" s="22" t="s">
        <v>17</v>
      </c>
      <c r="F9" s="24" t="s">
        <v>18</v>
      </c>
      <c r="G9" s="22" t="s">
        <v>19</v>
      </c>
      <c r="H9" s="25" t="s">
        <v>20</v>
      </c>
      <c r="I9" s="2"/>
      <c r="O9" t="s">
        <v>21</v>
      </c>
      <c r="P9" t="s">
        <v>22</v>
      </c>
      <c r="Q9" t="s">
        <v>23</v>
      </c>
      <c r="R9" t="s">
        <v>24</v>
      </c>
      <c r="S9" t="s">
        <v>25</v>
      </c>
    </row>
    <row r="10" spans="1:19" ht="14.4" x14ac:dyDescent="0.3">
      <c r="A10" s="26">
        <v>55100</v>
      </c>
      <c r="B10" s="27" t="s">
        <v>26</v>
      </c>
      <c r="C10" s="28">
        <v>20381309.939999998</v>
      </c>
      <c r="D10" s="29">
        <v>0.1062</v>
      </c>
      <c r="E10" s="30">
        <f>ROUND(C10*D10,0)</f>
        <v>2164495</v>
      </c>
      <c r="F10" s="31">
        <f t="shared" ref="F10:F73" si="0">D10</f>
        <v>0.1062</v>
      </c>
      <c r="G10" s="30">
        <f>ROUND(C10*F10,0)</f>
        <v>2164495</v>
      </c>
      <c r="H10" s="30">
        <f>E10-G10</f>
        <v>0</v>
      </c>
      <c r="J10" s="29">
        <v>9.6199999999999994E-2</v>
      </c>
      <c r="K10" s="8" t="str">
        <f>IF(D10=J10,"","no")</f>
        <v>no</v>
      </c>
      <c r="L10">
        <v>2</v>
      </c>
      <c r="N10" s="32"/>
      <c r="O10" s="26">
        <v>55100</v>
      </c>
      <c r="P10" t="s">
        <v>27</v>
      </c>
      <c r="Q10">
        <v>0.1062</v>
      </c>
      <c r="R10">
        <v>0</v>
      </c>
      <c r="S10">
        <v>0</v>
      </c>
    </row>
    <row r="11" spans="1:19" ht="14.4" x14ac:dyDescent="0.3">
      <c r="A11" s="26">
        <v>55101</v>
      </c>
      <c r="B11" s="27" t="s">
        <v>28</v>
      </c>
      <c r="C11" s="28">
        <v>77655306.439999998</v>
      </c>
      <c r="D11" s="29">
        <v>0.1527</v>
      </c>
      <c r="E11" s="30">
        <f t="shared" ref="E11:E74" si="1">ROUND(C11*D11,0)</f>
        <v>11857965</v>
      </c>
      <c r="F11" s="33">
        <f t="shared" si="0"/>
        <v>0.1527</v>
      </c>
      <c r="G11" s="30">
        <f t="shared" ref="G11:G74" si="2">ROUND(C11*F11,0)</f>
        <v>11857965</v>
      </c>
      <c r="H11" s="30">
        <f t="shared" ref="H11:H74" si="3">E11-G11</f>
        <v>0</v>
      </c>
      <c r="J11" s="29">
        <v>0.1542</v>
      </c>
      <c r="K11" s="8" t="str">
        <f t="shared" ref="K11:K74" si="4">IF(D11=J11,"","no")</f>
        <v>no</v>
      </c>
      <c r="L11">
        <v>1</v>
      </c>
      <c r="N11" s="32"/>
      <c r="O11" s="26">
        <v>55101</v>
      </c>
      <c r="P11" t="s">
        <v>27</v>
      </c>
      <c r="Q11">
        <v>0.1527</v>
      </c>
      <c r="R11">
        <v>0</v>
      </c>
      <c r="S11">
        <v>0</v>
      </c>
    </row>
    <row r="12" spans="1:19" ht="14.4" x14ac:dyDescent="0.3">
      <c r="A12" s="26">
        <v>55102</v>
      </c>
      <c r="B12" s="27" t="s">
        <v>29</v>
      </c>
      <c r="C12" s="28">
        <v>11756798.760000002</v>
      </c>
      <c r="D12" s="29">
        <v>0.13089999999999999</v>
      </c>
      <c r="E12" s="30">
        <f t="shared" si="1"/>
        <v>1538965</v>
      </c>
      <c r="F12" s="33">
        <f t="shared" si="0"/>
        <v>0.13089999999999999</v>
      </c>
      <c r="G12" s="30">
        <f t="shared" si="2"/>
        <v>1538965</v>
      </c>
      <c r="H12" s="30">
        <f t="shared" si="3"/>
        <v>0</v>
      </c>
      <c r="J12" s="29">
        <v>0.12870000000000001</v>
      </c>
      <c r="K12" s="8" t="str">
        <f t="shared" si="4"/>
        <v>no</v>
      </c>
      <c r="L12">
        <v>1</v>
      </c>
      <c r="N12" s="32"/>
      <c r="O12" s="26">
        <v>55102</v>
      </c>
      <c r="P12" t="s">
        <v>27</v>
      </c>
      <c r="Q12">
        <v>0.1193</v>
      </c>
      <c r="R12" t="s">
        <v>30</v>
      </c>
      <c r="S12">
        <v>0.13089999999999999</v>
      </c>
    </row>
    <row r="13" spans="1:19" ht="14.4" x14ac:dyDescent="0.3">
      <c r="A13" s="26">
        <v>55103</v>
      </c>
      <c r="B13" s="27" t="s">
        <v>31</v>
      </c>
      <c r="C13" s="28">
        <v>7387187.8500000006</v>
      </c>
      <c r="D13" s="29">
        <v>8.9800000000000005E-2</v>
      </c>
      <c r="E13" s="30">
        <f t="shared" si="1"/>
        <v>663369</v>
      </c>
      <c r="F13" s="33">
        <f t="shared" si="0"/>
        <v>8.9800000000000005E-2</v>
      </c>
      <c r="G13" s="30">
        <f t="shared" si="2"/>
        <v>663369</v>
      </c>
      <c r="H13" s="30">
        <f t="shared" si="3"/>
        <v>0</v>
      </c>
      <c r="J13" s="29">
        <v>7.46E-2</v>
      </c>
      <c r="K13" s="8" t="str">
        <f t="shared" si="4"/>
        <v>no</v>
      </c>
      <c r="L13">
        <v>1</v>
      </c>
      <c r="N13" s="32"/>
      <c r="O13" s="26">
        <v>55103</v>
      </c>
      <c r="P13" t="s">
        <v>27</v>
      </c>
      <c r="Q13">
        <v>7.1300000000000002E-2</v>
      </c>
      <c r="R13" t="s">
        <v>32</v>
      </c>
      <c r="S13">
        <v>8.9800000000000005E-2</v>
      </c>
    </row>
    <row r="14" spans="1:19" ht="14.4" x14ac:dyDescent="0.3">
      <c r="A14" s="26">
        <v>55104</v>
      </c>
      <c r="B14" s="27" t="s">
        <v>33</v>
      </c>
      <c r="C14" s="28">
        <v>16676061.989999998</v>
      </c>
      <c r="D14" s="29">
        <v>0.1137</v>
      </c>
      <c r="E14" s="30">
        <f t="shared" si="1"/>
        <v>1896068</v>
      </c>
      <c r="F14" s="33">
        <f t="shared" si="0"/>
        <v>0.1137</v>
      </c>
      <c r="G14" s="30">
        <f t="shared" si="2"/>
        <v>1896068</v>
      </c>
      <c r="H14" s="30">
        <f t="shared" si="3"/>
        <v>0</v>
      </c>
      <c r="J14" s="29">
        <v>0.1124</v>
      </c>
      <c r="K14" s="8" t="str">
        <f t="shared" si="4"/>
        <v>no</v>
      </c>
      <c r="L14">
        <v>1</v>
      </c>
      <c r="N14" s="32"/>
      <c r="O14" s="26">
        <v>55104</v>
      </c>
      <c r="P14" t="s">
        <v>27</v>
      </c>
      <c r="Q14">
        <v>0.1137</v>
      </c>
      <c r="R14">
        <v>0</v>
      </c>
      <c r="S14">
        <v>0</v>
      </c>
    </row>
    <row r="15" spans="1:19" ht="14.4" x14ac:dyDescent="0.3">
      <c r="A15" s="26">
        <v>55105</v>
      </c>
      <c r="B15" s="27" t="s">
        <v>34</v>
      </c>
      <c r="C15" s="28">
        <v>6167709.3900000006</v>
      </c>
      <c r="D15" s="29">
        <v>0.15920000000000001</v>
      </c>
      <c r="E15" s="30">
        <f t="shared" si="1"/>
        <v>981899</v>
      </c>
      <c r="F15" s="33">
        <f t="shared" si="0"/>
        <v>0.15920000000000001</v>
      </c>
      <c r="G15" s="30">
        <f t="shared" si="2"/>
        <v>981899</v>
      </c>
      <c r="H15" s="30">
        <f t="shared" si="3"/>
        <v>0</v>
      </c>
      <c r="J15" s="29">
        <v>0.16869999999999999</v>
      </c>
      <c r="K15" s="8" t="str">
        <f t="shared" si="4"/>
        <v>no</v>
      </c>
      <c r="L15">
        <v>1</v>
      </c>
      <c r="N15" s="32"/>
      <c r="O15" s="26">
        <v>55105</v>
      </c>
      <c r="P15" t="s">
        <v>27</v>
      </c>
      <c r="Q15">
        <v>0.15920000000000001</v>
      </c>
      <c r="R15">
        <v>0</v>
      </c>
      <c r="S15">
        <v>0</v>
      </c>
    </row>
    <row r="16" spans="1:19" ht="14.4" x14ac:dyDescent="0.3">
      <c r="A16" s="26">
        <v>55107</v>
      </c>
      <c r="B16" s="27" t="s">
        <v>35</v>
      </c>
      <c r="C16" s="28">
        <v>36084167.779999994</v>
      </c>
      <c r="D16" s="29">
        <v>0.11020000000000001</v>
      </c>
      <c r="E16" s="30">
        <f t="shared" si="1"/>
        <v>3976475</v>
      </c>
      <c r="F16" s="33">
        <f t="shared" si="0"/>
        <v>0.11020000000000001</v>
      </c>
      <c r="G16" s="30">
        <f t="shared" si="2"/>
        <v>3976475</v>
      </c>
      <c r="H16" s="30">
        <f t="shared" si="3"/>
        <v>0</v>
      </c>
      <c r="J16" s="29">
        <v>0.10390000000000001</v>
      </c>
      <c r="K16" s="8" t="str">
        <f t="shared" si="4"/>
        <v>no</v>
      </c>
      <c r="L16">
        <v>1</v>
      </c>
      <c r="N16" s="32"/>
      <c r="O16" s="26">
        <v>55107</v>
      </c>
      <c r="P16" t="s">
        <v>27</v>
      </c>
      <c r="Q16">
        <v>0.11020000000000001</v>
      </c>
      <c r="R16">
        <v>0</v>
      </c>
      <c r="S16">
        <v>0</v>
      </c>
    </row>
    <row r="17" spans="1:19" ht="14.4" x14ac:dyDescent="0.3">
      <c r="A17" s="26">
        <v>55108</v>
      </c>
      <c r="B17" s="27" t="s">
        <v>36</v>
      </c>
      <c r="C17" s="28">
        <v>4276035.6500000004</v>
      </c>
      <c r="D17" s="29">
        <v>0.12330000000000001</v>
      </c>
      <c r="E17" s="30">
        <f t="shared" si="1"/>
        <v>527235</v>
      </c>
      <c r="F17" s="33">
        <f t="shared" si="0"/>
        <v>0.12330000000000001</v>
      </c>
      <c r="G17" s="30">
        <f t="shared" si="2"/>
        <v>527235</v>
      </c>
      <c r="H17" s="30">
        <f t="shared" si="3"/>
        <v>0</v>
      </c>
      <c r="J17" s="29">
        <v>0.1326</v>
      </c>
      <c r="K17" s="8" t="str">
        <f t="shared" si="4"/>
        <v>no</v>
      </c>
      <c r="L17">
        <v>1</v>
      </c>
      <c r="N17" s="32"/>
      <c r="O17" s="26">
        <v>55108</v>
      </c>
      <c r="P17" t="s">
        <v>27</v>
      </c>
      <c r="Q17">
        <v>0.12330000000000001</v>
      </c>
      <c r="R17">
        <v>0</v>
      </c>
      <c r="S17">
        <v>0</v>
      </c>
    </row>
    <row r="18" spans="1:19" ht="14.4" x14ac:dyDescent="0.3">
      <c r="A18" s="26">
        <v>55109</v>
      </c>
      <c r="B18" s="27" t="s">
        <v>37</v>
      </c>
      <c r="C18" s="28">
        <v>30675820.769999996</v>
      </c>
      <c r="D18" s="29">
        <v>9.8400000000000001E-2</v>
      </c>
      <c r="E18" s="30">
        <f t="shared" si="1"/>
        <v>3018501</v>
      </c>
      <c r="F18" s="33">
        <f t="shared" si="0"/>
        <v>9.8400000000000001E-2</v>
      </c>
      <c r="G18" s="30">
        <f t="shared" si="2"/>
        <v>3018501</v>
      </c>
      <c r="H18" s="30">
        <f t="shared" si="3"/>
        <v>0</v>
      </c>
      <c r="J18" s="29">
        <v>9.2499999999999999E-2</v>
      </c>
      <c r="K18" s="8" t="str">
        <f t="shared" si="4"/>
        <v>no</v>
      </c>
      <c r="L18">
        <v>1</v>
      </c>
      <c r="N18" s="32"/>
      <c r="O18" s="26">
        <v>55109</v>
      </c>
      <c r="P18" t="s">
        <v>27</v>
      </c>
      <c r="Q18">
        <v>9.8400000000000001E-2</v>
      </c>
      <c r="R18">
        <v>0</v>
      </c>
      <c r="S18">
        <v>0</v>
      </c>
    </row>
    <row r="19" spans="1:19" ht="14.4" x14ac:dyDescent="0.3">
      <c r="A19" s="26">
        <v>55110</v>
      </c>
      <c r="B19" s="27" t="s">
        <v>38</v>
      </c>
      <c r="C19" s="28">
        <v>3951247.3300000005</v>
      </c>
      <c r="D19" s="29">
        <v>0.11269999999999999</v>
      </c>
      <c r="E19" s="30">
        <f t="shared" si="1"/>
        <v>445306</v>
      </c>
      <c r="F19" s="33">
        <f t="shared" si="0"/>
        <v>0.11269999999999999</v>
      </c>
      <c r="G19" s="30">
        <f t="shared" si="2"/>
        <v>445306</v>
      </c>
      <c r="H19" s="30">
        <f t="shared" si="3"/>
        <v>0</v>
      </c>
      <c r="J19" s="29">
        <v>9.4399999999999998E-2</v>
      </c>
      <c r="K19" s="8" t="str">
        <f t="shared" si="4"/>
        <v>no</v>
      </c>
      <c r="L19">
        <v>1</v>
      </c>
      <c r="N19" s="32"/>
      <c r="O19" s="26">
        <v>55110</v>
      </c>
      <c r="P19" t="s">
        <v>27</v>
      </c>
      <c r="Q19">
        <v>0.11269999999999999</v>
      </c>
      <c r="R19">
        <v>0</v>
      </c>
      <c r="S19">
        <v>0</v>
      </c>
    </row>
    <row r="20" spans="1:19" ht="14.4" x14ac:dyDescent="0.3">
      <c r="A20" s="26">
        <v>55111</v>
      </c>
      <c r="B20" s="27" t="s">
        <v>39</v>
      </c>
      <c r="C20" s="28">
        <v>21819150.479999997</v>
      </c>
      <c r="D20" s="29">
        <v>0.1139</v>
      </c>
      <c r="E20" s="30">
        <f t="shared" si="1"/>
        <v>2485201</v>
      </c>
      <c r="F20" s="33">
        <f t="shared" si="0"/>
        <v>0.1139</v>
      </c>
      <c r="G20" s="30">
        <f t="shared" si="2"/>
        <v>2485201</v>
      </c>
      <c r="H20" s="30">
        <f t="shared" si="3"/>
        <v>0</v>
      </c>
      <c r="J20" s="29">
        <v>0.1114</v>
      </c>
      <c r="K20" s="8" t="str">
        <f t="shared" si="4"/>
        <v>no</v>
      </c>
      <c r="L20">
        <v>1</v>
      </c>
      <c r="N20" s="32"/>
      <c r="O20" s="26">
        <v>55111</v>
      </c>
      <c r="P20" t="s">
        <v>27</v>
      </c>
      <c r="Q20">
        <v>0.1139</v>
      </c>
      <c r="R20">
        <v>0</v>
      </c>
      <c r="S20">
        <v>0</v>
      </c>
    </row>
    <row r="21" spans="1:19" ht="14.4" x14ac:dyDescent="0.3">
      <c r="A21" s="26">
        <v>55112</v>
      </c>
      <c r="B21" s="27" t="s">
        <v>40</v>
      </c>
      <c r="C21" s="28">
        <v>8824161.9899999984</v>
      </c>
      <c r="D21" s="29">
        <v>0.155</v>
      </c>
      <c r="E21" s="30">
        <f t="shared" si="1"/>
        <v>1367745</v>
      </c>
      <c r="F21" s="33">
        <f t="shared" si="0"/>
        <v>0.155</v>
      </c>
      <c r="G21" s="30">
        <f t="shared" si="2"/>
        <v>1367745</v>
      </c>
      <c r="H21" s="30">
        <f t="shared" si="3"/>
        <v>0</v>
      </c>
      <c r="J21" s="29">
        <v>0.12870000000000001</v>
      </c>
      <c r="K21" s="8" t="str">
        <f t="shared" si="4"/>
        <v>no</v>
      </c>
      <c r="L21">
        <v>1</v>
      </c>
      <c r="N21" s="32"/>
      <c r="O21" s="26">
        <v>55112</v>
      </c>
      <c r="P21" t="s">
        <v>27</v>
      </c>
      <c r="Q21">
        <v>0.155</v>
      </c>
      <c r="R21">
        <v>0</v>
      </c>
      <c r="S21">
        <v>0</v>
      </c>
    </row>
    <row r="22" spans="1:19" ht="14.4" x14ac:dyDescent="0.3">
      <c r="A22" s="26">
        <v>55113</v>
      </c>
      <c r="B22" s="27" t="s">
        <v>41</v>
      </c>
      <c r="C22" s="28">
        <v>15830202.029999999</v>
      </c>
      <c r="D22" s="29">
        <v>0.17330000000000001</v>
      </c>
      <c r="E22" s="30">
        <f t="shared" si="1"/>
        <v>2743374</v>
      </c>
      <c r="F22" s="33">
        <f t="shared" si="0"/>
        <v>0.17330000000000001</v>
      </c>
      <c r="G22" s="30">
        <f t="shared" si="2"/>
        <v>2743374</v>
      </c>
      <c r="H22" s="30">
        <f t="shared" si="3"/>
        <v>0</v>
      </c>
      <c r="J22" s="29">
        <v>0.17760000000000001</v>
      </c>
      <c r="K22" s="8" t="str">
        <f t="shared" si="4"/>
        <v>no</v>
      </c>
      <c r="L22">
        <v>1</v>
      </c>
      <c r="N22" s="32"/>
      <c r="O22" s="26">
        <v>55113</v>
      </c>
      <c r="P22" t="s">
        <v>27</v>
      </c>
      <c r="Q22">
        <v>0.17330000000000001</v>
      </c>
      <c r="R22">
        <v>0</v>
      </c>
      <c r="S22">
        <v>0</v>
      </c>
    </row>
    <row r="23" spans="1:19" ht="14.4" x14ac:dyDescent="0.3">
      <c r="A23" s="26">
        <v>55114</v>
      </c>
      <c r="B23" s="27" t="s">
        <v>42</v>
      </c>
      <c r="C23" s="28">
        <v>7663731.6099999994</v>
      </c>
      <c r="D23" s="29">
        <v>9.8599999999999993E-2</v>
      </c>
      <c r="E23" s="30">
        <f t="shared" si="1"/>
        <v>755644</v>
      </c>
      <c r="F23" s="33">
        <f t="shared" si="0"/>
        <v>9.8599999999999993E-2</v>
      </c>
      <c r="G23" s="30">
        <f t="shared" si="2"/>
        <v>755644</v>
      </c>
      <c r="H23" s="30">
        <f t="shared" si="3"/>
        <v>0</v>
      </c>
      <c r="J23" s="29">
        <v>9.7799999999999998E-2</v>
      </c>
      <c r="K23" s="8" t="str">
        <f t="shared" si="4"/>
        <v>no</v>
      </c>
      <c r="L23">
        <v>1</v>
      </c>
      <c r="N23" s="32"/>
      <c r="O23" s="26">
        <v>55114</v>
      </c>
      <c r="P23" t="s">
        <v>27</v>
      </c>
      <c r="Q23">
        <v>9.8599999999999993E-2</v>
      </c>
      <c r="R23">
        <v>0</v>
      </c>
      <c r="S23">
        <v>0</v>
      </c>
    </row>
    <row r="24" spans="1:19" ht="14.4" x14ac:dyDescent="0.3">
      <c r="A24" s="26">
        <v>55115</v>
      </c>
      <c r="B24" s="27" t="s">
        <v>43</v>
      </c>
      <c r="C24" s="28">
        <v>21090990.879999999</v>
      </c>
      <c r="D24" s="29">
        <v>0.12870000000000001</v>
      </c>
      <c r="E24" s="30">
        <f t="shared" si="1"/>
        <v>2714411</v>
      </c>
      <c r="F24" s="33">
        <f t="shared" si="0"/>
        <v>0.12870000000000001</v>
      </c>
      <c r="G24" s="30">
        <f t="shared" si="2"/>
        <v>2714411</v>
      </c>
      <c r="H24" s="30">
        <f t="shared" si="3"/>
        <v>0</v>
      </c>
      <c r="J24" s="29">
        <v>0.1268</v>
      </c>
      <c r="K24" s="8" t="str">
        <f t="shared" si="4"/>
        <v>no</v>
      </c>
      <c r="L24">
        <v>1</v>
      </c>
      <c r="N24" s="32"/>
      <c r="O24" s="26">
        <v>55115</v>
      </c>
      <c r="P24" t="s">
        <v>27</v>
      </c>
      <c r="Q24">
        <v>0.12870000000000001</v>
      </c>
      <c r="R24">
        <v>0</v>
      </c>
      <c r="S24">
        <v>0</v>
      </c>
    </row>
    <row r="25" spans="1:19" ht="14.4" x14ac:dyDescent="0.3">
      <c r="A25" s="34">
        <v>55116</v>
      </c>
      <c r="B25" s="35" t="s">
        <v>44</v>
      </c>
      <c r="C25" s="28">
        <v>21780603.850000001</v>
      </c>
      <c r="D25" s="29">
        <v>9.3200000000000005E-2</v>
      </c>
      <c r="E25" s="30">
        <f t="shared" si="1"/>
        <v>2029952</v>
      </c>
      <c r="F25" s="31">
        <f t="shared" si="0"/>
        <v>9.3200000000000005E-2</v>
      </c>
      <c r="G25" s="30">
        <f t="shared" si="2"/>
        <v>2029952</v>
      </c>
      <c r="H25" s="36">
        <f>E25-G25</f>
        <v>0</v>
      </c>
      <c r="J25" s="29">
        <v>8.5500000000000007E-2</v>
      </c>
      <c r="K25" s="8" t="str">
        <f t="shared" si="4"/>
        <v>no</v>
      </c>
      <c r="L25">
        <v>2</v>
      </c>
      <c r="N25" s="32"/>
      <c r="O25" s="34">
        <v>55116</v>
      </c>
      <c r="P25" t="s">
        <v>27</v>
      </c>
      <c r="Q25">
        <v>9.3200000000000005E-2</v>
      </c>
      <c r="R25">
        <v>0</v>
      </c>
      <c r="S25">
        <v>0</v>
      </c>
    </row>
    <row r="26" spans="1:19" ht="14.4" x14ac:dyDescent="0.3">
      <c r="A26" s="26">
        <v>55117</v>
      </c>
      <c r="B26" s="27" t="s">
        <v>45</v>
      </c>
      <c r="C26" s="28">
        <v>11167776.530000001</v>
      </c>
      <c r="D26" s="29">
        <v>0.14330000000000001</v>
      </c>
      <c r="E26" s="30">
        <f t="shared" si="1"/>
        <v>1600342</v>
      </c>
      <c r="F26" s="33">
        <f t="shared" si="0"/>
        <v>0.14330000000000001</v>
      </c>
      <c r="G26" s="30">
        <f t="shared" si="2"/>
        <v>1600342</v>
      </c>
      <c r="H26" s="30">
        <f t="shared" si="3"/>
        <v>0</v>
      </c>
      <c r="J26" s="29">
        <v>0.1535</v>
      </c>
      <c r="K26" s="8" t="str">
        <f t="shared" si="4"/>
        <v>no</v>
      </c>
      <c r="L26">
        <v>1</v>
      </c>
      <c r="N26" s="32"/>
      <c r="O26" s="26">
        <v>55117</v>
      </c>
      <c r="P26" t="s">
        <v>27</v>
      </c>
      <c r="Q26">
        <v>0.14330000000000001</v>
      </c>
      <c r="R26">
        <v>0</v>
      </c>
      <c r="S26">
        <v>0</v>
      </c>
    </row>
    <row r="27" spans="1:19" ht="14.4" x14ac:dyDescent="0.3">
      <c r="A27" s="26">
        <v>55118</v>
      </c>
      <c r="B27" s="27" t="s">
        <v>46</v>
      </c>
      <c r="C27" s="28">
        <v>6480638.1399999997</v>
      </c>
      <c r="D27" s="29">
        <v>9.2999999999999999E-2</v>
      </c>
      <c r="E27" s="30">
        <f t="shared" si="1"/>
        <v>602699</v>
      </c>
      <c r="F27" s="33">
        <f t="shared" si="0"/>
        <v>9.2999999999999999E-2</v>
      </c>
      <c r="G27" s="30">
        <f t="shared" si="2"/>
        <v>602699</v>
      </c>
      <c r="H27" s="30">
        <f t="shared" si="3"/>
        <v>0</v>
      </c>
      <c r="J27" s="29">
        <v>0.1087</v>
      </c>
      <c r="K27" s="8" t="str">
        <f t="shared" si="4"/>
        <v>no</v>
      </c>
      <c r="L27">
        <v>1</v>
      </c>
      <c r="N27" s="32"/>
      <c r="O27" s="26">
        <v>55118</v>
      </c>
      <c r="P27" t="s">
        <v>27</v>
      </c>
      <c r="Q27">
        <v>9.2999999999999999E-2</v>
      </c>
      <c r="R27">
        <v>0</v>
      </c>
      <c r="S27">
        <v>0</v>
      </c>
    </row>
    <row r="28" spans="1:19" ht="14.4" x14ac:dyDescent="0.3">
      <c r="A28" s="26">
        <v>55119</v>
      </c>
      <c r="B28" s="27" t="s">
        <v>47</v>
      </c>
      <c r="C28" s="28">
        <v>6696848.9700000007</v>
      </c>
      <c r="D28" s="29">
        <v>0.13100000000000001</v>
      </c>
      <c r="E28" s="30">
        <f t="shared" si="1"/>
        <v>877287</v>
      </c>
      <c r="F28" s="33">
        <f t="shared" si="0"/>
        <v>0.13100000000000001</v>
      </c>
      <c r="G28" s="30">
        <f t="shared" si="2"/>
        <v>877287</v>
      </c>
      <c r="H28" s="30">
        <f t="shared" si="3"/>
        <v>0</v>
      </c>
      <c r="J28" s="29">
        <v>0.1192</v>
      </c>
      <c r="K28" s="8" t="str">
        <f t="shared" si="4"/>
        <v>no</v>
      </c>
      <c r="L28">
        <v>1</v>
      </c>
      <c r="N28" s="32"/>
      <c r="O28" s="26">
        <v>55119</v>
      </c>
      <c r="P28" t="s">
        <v>27</v>
      </c>
      <c r="Q28">
        <v>0.13100000000000001</v>
      </c>
      <c r="R28">
        <v>0</v>
      </c>
      <c r="S28">
        <v>0</v>
      </c>
    </row>
    <row r="29" spans="1:19" ht="14.4" x14ac:dyDescent="0.3">
      <c r="A29" s="26">
        <v>55120</v>
      </c>
      <c r="B29" s="27" t="s">
        <v>48</v>
      </c>
      <c r="C29" s="28">
        <v>333150024.75999999</v>
      </c>
      <c r="D29" s="29">
        <v>0.1714</v>
      </c>
      <c r="E29" s="30">
        <f t="shared" si="1"/>
        <v>57101914</v>
      </c>
      <c r="F29" s="33">
        <f t="shared" si="0"/>
        <v>0.1714</v>
      </c>
      <c r="G29" s="30">
        <f t="shared" si="2"/>
        <v>57101914</v>
      </c>
      <c r="H29" s="30">
        <f t="shared" si="3"/>
        <v>0</v>
      </c>
      <c r="J29" s="29">
        <v>0.17119999999999999</v>
      </c>
      <c r="K29" s="8" t="str">
        <f t="shared" si="4"/>
        <v>no</v>
      </c>
      <c r="L29">
        <v>1</v>
      </c>
      <c r="N29" s="32"/>
      <c r="O29" s="26">
        <v>55120</v>
      </c>
      <c r="P29" t="s">
        <v>27</v>
      </c>
      <c r="Q29">
        <v>0.1714</v>
      </c>
      <c r="R29">
        <v>0</v>
      </c>
      <c r="S29">
        <v>0</v>
      </c>
    </row>
    <row r="30" spans="1:19" ht="14.4" x14ac:dyDescent="0.3">
      <c r="A30" s="26">
        <v>55121</v>
      </c>
      <c r="B30" s="27" t="s">
        <v>49</v>
      </c>
      <c r="C30" s="28">
        <v>7580113.8200000003</v>
      </c>
      <c r="D30" s="29">
        <v>0.1231</v>
      </c>
      <c r="E30" s="30">
        <f t="shared" si="1"/>
        <v>933112</v>
      </c>
      <c r="F30" s="33">
        <f t="shared" si="0"/>
        <v>0.1231</v>
      </c>
      <c r="G30" s="30">
        <f t="shared" si="2"/>
        <v>933112</v>
      </c>
      <c r="H30" s="30">
        <f t="shared" si="3"/>
        <v>0</v>
      </c>
      <c r="J30" s="29">
        <v>0.11509999999999999</v>
      </c>
      <c r="K30" s="8" t="str">
        <f t="shared" si="4"/>
        <v>no</v>
      </c>
      <c r="L30">
        <v>1</v>
      </c>
      <c r="N30" s="32"/>
      <c r="O30" s="26">
        <v>55121</v>
      </c>
      <c r="P30" t="s">
        <v>27</v>
      </c>
      <c r="Q30">
        <v>0.1231</v>
      </c>
      <c r="R30">
        <v>0</v>
      </c>
      <c r="S30">
        <v>0</v>
      </c>
    </row>
    <row r="31" spans="1:19" ht="14.4" x14ac:dyDescent="0.3">
      <c r="A31" s="26">
        <v>55122</v>
      </c>
      <c r="B31" s="27" t="s">
        <v>50</v>
      </c>
      <c r="C31" s="28">
        <v>2771983.3</v>
      </c>
      <c r="D31" s="29">
        <v>9.7299999999999998E-2</v>
      </c>
      <c r="E31" s="30">
        <f t="shared" si="1"/>
        <v>269714</v>
      </c>
      <c r="F31" s="33">
        <f t="shared" si="0"/>
        <v>9.7299999999999998E-2</v>
      </c>
      <c r="G31" s="30">
        <f t="shared" si="2"/>
        <v>269714</v>
      </c>
      <c r="H31" s="30">
        <f t="shared" si="3"/>
        <v>0</v>
      </c>
      <c r="J31" s="29">
        <v>0.11360000000000001</v>
      </c>
      <c r="K31" s="8" t="str">
        <f t="shared" si="4"/>
        <v>no</v>
      </c>
      <c r="L31">
        <v>1</v>
      </c>
      <c r="N31" s="32"/>
      <c r="O31" s="26">
        <v>55122</v>
      </c>
      <c r="P31" t="s">
        <v>27</v>
      </c>
      <c r="Q31">
        <v>9.7299999999999998E-2</v>
      </c>
      <c r="R31">
        <v>0</v>
      </c>
      <c r="S31">
        <v>0</v>
      </c>
    </row>
    <row r="32" spans="1:19" ht="14.4" x14ac:dyDescent="0.3">
      <c r="A32" s="26">
        <v>55123</v>
      </c>
      <c r="B32" s="27" t="s">
        <v>51</v>
      </c>
      <c r="C32" s="28">
        <v>31160965.899999999</v>
      </c>
      <c r="D32" s="29">
        <v>0.1258</v>
      </c>
      <c r="E32" s="30">
        <f t="shared" si="1"/>
        <v>3920050</v>
      </c>
      <c r="F32" s="33">
        <f t="shared" si="0"/>
        <v>0.1258</v>
      </c>
      <c r="G32" s="30">
        <f t="shared" si="2"/>
        <v>3920050</v>
      </c>
      <c r="H32" s="30">
        <f t="shared" si="3"/>
        <v>0</v>
      </c>
      <c r="J32" s="29">
        <v>0.12470000000000001</v>
      </c>
      <c r="K32" s="8" t="str">
        <f t="shared" si="4"/>
        <v>no</v>
      </c>
      <c r="L32">
        <v>1</v>
      </c>
      <c r="N32" s="32"/>
      <c r="O32" s="26">
        <v>55123</v>
      </c>
      <c r="P32" t="s">
        <v>27</v>
      </c>
      <c r="Q32">
        <v>0.1153</v>
      </c>
      <c r="R32" t="s">
        <v>52</v>
      </c>
      <c r="S32">
        <v>0.1258</v>
      </c>
    </row>
    <row r="33" spans="1:19" ht="14.4" x14ac:dyDescent="0.3">
      <c r="A33" s="26">
        <v>55124</v>
      </c>
      <c r="B33" s="27" t="s">
        <v>53</v>
      </c>
      <c r="C33" s="28">
        <v>4992107</v>
      </c>
      <c r="D33" s="29">
        <v>0.1144</v>
      </c>
      <c r="E33" s="30">
        <f t="shared" si="1"/>
        <v>571097</v>
      </c>
      <c r="F33" s="33">
        <f t="shared" si="0"/>
        <v>0.1144</v>
      </c>
      <c r="G33" s="30">
        <f t="shared" si="2"/>
        <v>571097</v>
      </c>
      <c r="H33" s="30">
        <f t="shared" si="3"/>
        <v>0</v>
      </c>
      <c r="J33" s="29">
        <v>0.11260000000000001</v>
      </c>
      <c r="K33" s="8" t="str">
        <f t="shared" si="4"/>
        <v>no</v>
      </c>
      <c r="L33">
        <v>1</v>
      </c>
      <c r="N33" s="32"/>
      <c r="O33" s="26">
        <v>55124</v>
      </c>
      <c r="P33" t="s">
        <v>27</v>
      </c>
      <c r="Q33">
        <v>0.10680000000000001</v>
      </c>
      <c r="R33" t="s">
        <v>54</v>
      </c>
      <c r="S33">
        <v>0.1144</v>
      </c>
    </row>
    <row r="34" spans="1:19" ht="14.4" x14ac:dyDescent="0.3">
      <c r="A34" s="26">
        <v>55125</v>
      </c>
      <c r="B34" s="27" t="s">
        <v>55</v>
      </c>
      <c r="C34" s="28">
        <v>11587239.08</v>
      </c>
      <c r="D34" s="29">
        <v>0.12740000000000001</v>
      </c>
      <c r="E34" s="30">
        <f t="shared" si="1"/>
        <v>1476214</v>
      </c>
      <c r="F34" s="33">
        <f t="shared" si="0"/>
        <v>0.12740000000000001</v>
      </c>
      <c r="G34" s="30">
        <f t="shared" si="2"/>
        <v>1476214</v>
      </c>
      <c r="H34" s="30">
        <f t="shared" si="3"/>
        <v>0</v>
      </c>
      <c r="J34" s="29">
        <v>0.1278</v>
      </c>
      <c r="K34" s="8" t="str">
        <f t="shared" si="4"/>
        <v>no</v>
      </c>
      <c r="L34">
        <v>1</v>
      </c>
      <c r="N34" s="32"/>
      <c r="O34" s="26">
        <v>55125</v>
      </c>
      <c r="P34" t="s">
        <v>27</v>
      </c>
      <c r="Q34">
        <v>0.12740000000000001</v>
      </c>
      <c r="R34">
        <v>0</v>
      </c>
      <c r="S34">
        <v>0</v>
      </c>
    </row>
    <row r="35" spans="1:19" ht="14.4" x14ac:dyDescent="0.3">
      <c r="A35" s="26">
        <v>55126</v>
      </c>
      <c r="B35" s="27" t="s">
        <v>56</v>
      </c>
      <c r="C35" s="28">
        <v>17998561.199999999</v>
      </c>
      <c r="D35" s="29">
        <v>9.1999999999999998E-2</v>
      </c>
      <c r="E35" s="30">
        <f t="shared" si="1"/>
        <v>1655868</v>
      </c>
      <c r="F35" s="33">
        <f t="shared" si="0"/>
        <v>9.1999999999999998E-2</v>
      </c>
      <c r="G35" s="30">
        <f t="shared" si="2"/>
        <v>1655868</v>
      </c>
      <c r="H35" s="30">
        <f t="shared" si="3"/>
        <v>0</v>
      </c>
      <c r="J35" s="29">
        <v>9.8299999999999998E-2</v>
      </c>
      <c r="K35" s="8" t="str">
        <f t="shared" si="4"/>
        <v>no</v>
      </c>
      <c r="L35">
        <v>1</v>
      </c>
      <c r="N35" s="32"/>
      <c r="O35" s="26">
        <v>55126</v>
      </c>
      <c r="P35" t="s">
        <v>27</v>
      </c>
      <c r="Q35">
        <v>9.1999999999999998E-2</v>
      </c>
      <c r="R35">
        <v>0</v>
      </c>
      <c r="S35">
        <v>0</v>
      </c>
    </row>
    <row r="36" spans="1:19" ht="14.4" x14ac:dyDescent="0.3">
      <c r="A36" s="26">
        <v>55128</v>
      </c>
      <c r="B36" s="27" t="s">
        <v>57</v>
      </c>
      <c r="C36" s="28">
        <v>6223649.4400000013</v>
      </c>
      <c r="D36" s="29">
        <v>6.83E-2</v>
      </c>
      <c r="E36" s="30">
        <f t="shared" si="1"/>
        <v>425075</v>
      </c>
      <c r="F36" s="33">
        <f t="shared" si="0"/>
        <v>6.83E-2</v>
      </c>
      <c r="G36" s="30">
        <f t="shared" si="2"/>
        <v>425075</v>
      </c>
      <c r="H36" s="30">
        <f t="shared" si="3"/>
        <v>0</v>
      </c>
      <c r="J36" s="29">
        <v>6.6100000000000006E-2</v>
      </c>
      <c r="K36" s="8" t="str">
        <f t="shared" si="4"/>
        <v>no</v>
      </c>
      <c r="L36">
        <v>1</v>
      </c>
      <c r="N36" s="32"/>
      <c r="O36" s="26">
        <v>55128</v>
      </c>
      <c r="P36" t="s">
        <v>27</v>
      </c>
      <c r="Q36">
        <v>6.83E-2</v>
      </c>
      <c r="R36">
        <v>0</v>
      </c>
      <c r="S36">
        <v>0</v>
      </c>
    </row>
    <row r="37" spans="1:19" ht="14.4" x14ac:dyDescent="0.3">
      <c r="A37" s="26">
        <v>55130</v>
      </c>
      <c r="B37" s="27" t="s">
        <v>58</v>
      </c>
      <c r="C37" s="28">
        <v>59337365.609999992</v>
      </c>
      <c r="D37" s="29">
        <v>0.12139999999999999</v>
      </c>
      <c r="E37" s="30">
        <f t="shared" si="1"/>
        <v>7203556</v>
      </c>
      <c r="F37" s="33">
        <f t="shared" si="0"/>
        <v>0.12139999999999999</v>
      </c>
      <c r="G37" s="30">
        <f t="shared" si="2"/>
        <v>7203556</v>
      </c>
      <c r="H37" s="30">
        <f t="shared" si="3"/>
        <v>0</v>
      </c>
      <c r="J37" s="29">
        <v>0.11609999999999999</v>
      </c>
      <c r="K37" s="8" t="str">
        <f t="shared" si="4"/>
        <v>no</v>
      </c>
      <c r="L37">
        <v>1</v>
      </c>
      <c r="N37" s="32"/>
      <c r="O37" s="26">
        <v>55130</v>
      </c>
      <c r="P37" t="s">
        <v>27</v>
      </c>
      <c r="Q37">
        <v>0.12139999999999999</v>
      </c>
      <c r="R37">
        <v>0</v>
      </c>
      <c r="S37">
        <v>0</v>
      </c>
    </row>
    <row r="38" spans="1:19" ht="14.4" x14ac:dyDescent="0.3">
      <c r="A38" s="26">
        <v>55131</v>
      </c>
      <c r="B38" s="27" t="s">
        <v>59</v>
      </c>
      <c r="C38" s="28">
        <v>7444152.9799999995</v>
      </c>
      <c r="D38" s="29">
        <v>0.15859999999999999</v>
      </c>
      <c r="E38" s="30">
        <f t="shared" si="1"/>
        <v>1180643</v>
      </c>
      <c r="F38" s="33">
        <f t="shared" si="0"/>
        <v>0.15859999999999999</v>
      </c>
      <c r="G38" s="30">
        <f t="shared" si="2"/>
        <v>1180643</v>
      </c>
      <c r="H38" s="30">
        <f t="shared" si="3"/>
        <v>0</v>
      </c>
      <c r="J38" s="29">
        <v>0.14219999999999999</v>
      </c>
      <c r="K38" s="8" t="str">
        <f t="shared" si="4"/>
        <v>no</v>
      </c>
      <c r="L38">
        <v>1</v>
      </c>
      <c r="N38" s="32"/>
      <c r="O38" s="26">
        <v>55131</v>
      </c>
      <c r="P38" t="s">
        <v>27</v>
      </c>
      <c r="Q38">
        <v>0.13719999999999999</v>
      </c>
      <c r="R38">
        <v>0</v>
      </c>
      <c r="S38">
        <v>0</v>
      </c>
    </row>
    <row r="39" spans="1:19" ht="14.4" x14ac:dyDescent="0.3">
      <c r="A39" s="26">
        <v>55132</v>
      </c>
      <c r="B39" s="27" t="s">
        <v>60</v>
      </c>
      <c r="C39" s="28">
        <v>13012812.460000001</v>
      </c>
      <c r="D39" s="29">
        <v>9.1800000000000007E-2</v>
      </c>
      <c r="E39" s="30">
        <f t="shared" si="1"/>
        <v>1194576</v>
      </c>
      <c r="F39" s="33">
        <f t="shared" si="0"/>
        <v>9.1800000000000007E-2</v>
      </c>
      <c r="G39" s="30">
        <f t="shared" si="2"/>
        <v>1194576</v>
      </c>
      <c r="H39" s="30">
        <f t="shared" si="3"/>
        <v>0</v>
      </c>
      <c r="J39" s="29">
        <v>8.4199999999999997E-2</v>
      </c>
      <c r="K39" s="8" t="str">
        <f t="shared" si="4"/>
        <v>no</v>
      </c>
      <c r="L39">
        <v>1</v>
      </c>
      <c r="N39" s="32"/>
      <c r="O39" s="26">
        <v>55132</v>
      </c>
      <c r="P39" t="s">
        <v>27</v>
      </c>
      <c r="Q39">
        <v>9.1800000000000007E-2</v>
      </c>
      <c r="R39">
        <v>0</v>
      </c>
      <c r="S39">
        <v>0</v>
      </c>
    </row>
    <row r="40" spans="1:19" ht="14.4" x14ac:dyDescent="0.3">
      <c r="A40" s="26">
        <v>55133</v>
      </c>
      <c r="B40" s="27" t="s">
        <v>61</v>
      </c>
      <c r="C40" s="28">
        <v>24383840.490000002</v>
      </c>
      <c r="D40" s="29">
        <v>0.10829999999999999</v>
      </c>
      <c r="E40" s="30">
        <f t="shared" si="1"/>
        <v>2640770</v>
      </c>
      <c r="F40" s="33">
        <f t="shared" si="0"/>
        <v>0.10829999999999999</v>
      </c>
      <c r="G40" s="30">
        <f t="shared" si="2"/>
        <v>2640770</v>
      </c>
      <c r="H40" s="30">
        <f t="shared" si="3"/>
        <v>0</v>
      </c>
      <c r="J40" s="29">
        <v>0.1021</v>
      </c>
      <c r="K40" s="8" t="str">
        <f t="shared" si="4"/>
        <v>no</v>
      </c>
      <c r="L40">
        <v>1</v>
      </c>
      <c r="N40" s="32"/>
      <c r="O40" s="26">
        <v>55133</v>
      </c>
      <c r="P40" t="s">
        <v>27</v>
      </c>
      <c r="Q40">
        <v>0.10829999999999999</v>
      </c>
      <c r="R40">
        <v>0</v>
      </c>
      <c r="S40">
        <v>0</v>
      </c>
    </row>
    <row r="41" spans="1:19" ht="14.4" x14ac:dyDescent="0.3">
      <c r="A41" s="26">
        <v>55134</v>
      </c>
      <c r="B41" s="27" t="s">
        <v>62</v>
      </c>
      <c r="C41" s="28">
        <v>63164177.75</v>
      </c>
      <c r="D41" s="29">
        <v>0.13780000000000001</v>
      </c>
      <c r="E41" s="30">
        <f t="shared" si="1"/>
        <v>8704024</v>
      </c>
      <c r="F41" s="33">
        <f t="shared" si="0"/>
        <v>0.13780000000000001</v>
      </c>
      <c r="G41" s="30">
        <f t="shared" si="2"/>
        <v>8704024</v>
      </c>
      <c r="H41" s="30">
        <f t="shared" si="3"/>
        <v>0</v>
      </c>
      <c r="J41" s="29">
        <v>0.1409</v>
      </c>
      <c r="K41" s="8" t="str">
        <f t="shared" si="4"/>
        <v>no</v>
      </c>
      <c r="L41">
        <v>1</v>
      </c>
      <c r="N41" s="32"/>
      <c r="O41" s="26">
        <v>55134</v>
      </c>
      <c r="P41" t="s">
        <v>27</v>
      </c>
      <c r="Q41">
        <v>0.13780000000000001</v>
      </c>
      <c r="R41">
        <v>0</v>
      </c>
      <c r="S41">
        <v>0</v>
      </c>
    </row>
    <row r="42" spans="1:19" ht="14.4" x14ac:dyDescent="0.3">
      <c r="A42" s="26">
        <v>55135</v>
      </c>
      <c r="B42" s="27" t="s">
        <v>63</v>
      </c>
      <c r="C42" s="28">
        <v>9325082.0700000003</v>
      </c>
      <c r="D42" s="29">
        <v>0.1237</v>
      </c>
      <c r="E42" s="30">
        <f t="shared" si="1"/>
        <v>1153513</v>
      </c>
      <c r="F42" s="33">
        <f t="shared" si="0"/>
        <v>0.1237</v>
      </c>
      <c r="G42" s="30">
        <f t="shared" si="2"/>
        <v>1153513</v>
      </c>
      <c r="H42" s="30">
        <f t="shared" si="3"/>
        <v>0</v>
      </c>
      <c r="J42" s="29">
        <v>0.1226</v>
      </c>
      <c r="K42" s="8" t="str">
        <f t="shared" si="4"/>
        <v>no</v>
      </c>
      <c r="L42">
        <v>1</v>
      </c>
      <c r="N42" s="32"/>
      <c r="O42" s="26">
        <v>55135</v>
      </c>
      <c r="P42" t="s">
        <v>27</v>
      </c>
      <c r="Q42">
        <v>0.1237</v>
      </c>
      <c r="R42">
        <v>0</v>
      </c>
      <c r="S42">
        <v>0</v>
      </c>
    </row>
    <row r="43" spans="1:19" ht="14.4" x14ac:dyDescent="0.3">
      <c r="A43" s="26">
        <v>55136</v>
      </c>
      <c r="B43" s="27" t="s">
        <v>64</v>
      </c>
      <c r="C43" s="28">
        <v>22918349.399999999</v>
      </c>
      <c r="D43" s="29">
        <v>0.1246</v>
      </c>
      <c r="E43" s="30">
        <f t="shared" si="1"/>
        <v>2855626</v>
      </c>
      <c r="F43" s="33">
        <f t="shared" si="0"/>
        <v>0.1246</v>
      </c>
      <c r="G43" s="30">
        <f t="shared" si="2"/>
        <v>2855626</v>
      </c>
      <c r="H43" s="30">
        <f t="shared" si="3"/>
        <v>0</v>
      </c>
      <c r="J43" s="29">
        <v>0.1207</v>
      </c>
      <c r="K43" s="8" t="str">
        <f t="shared" si="4"/>
        <v>no</v>
      </c>
      <c r="L43">
        <v>1</v>
      </c>
      <c r="N43" s="32"/>
      <c r="O43" s="26">
        <v>55136</v>
      </c>
      <c r="P43" t="s">
        <v>27</v>
      </c>
      <c r="Q43">
        <v>0.1246</v>
      </c>
      <c r="R43">
        <v>0</v>
      </c>
      <c r="S43">
        <v>0</v>
      </c>
    </row>
    <row r="44" spans="1:19" ht="14.4" x14ac:dyDescent="0.3">
      <c r="A44" s="26">
        <v>55137</v>
      </c>
      <c r="B44" s="27" t="s">
        <v>65</v>
      </c>
      <c r="C44" s="28">
        <v>26721999.670000002</v>
      </c>
      <c r="D44" s="29">
        <v>0.1167</v>
      </c>
      <c r="E44" s="30">
        <f t="shared" si="1"/>
        <v>3118457</v>
      </c>
      <c r="F44" s="33">
        <f t="shared" si="0"/>
        <v>0.1167</v>
      </c>
      <c r="G44" s="30">
        <f t="shared" si="2"/>
        <v>3118457</v>
      </c>
      <c r="H44" s="30">
        <f t="shared" si="3"/>
        <v>0</v>
      </c>
      <c r="J44" s="29">
        <v>0.1177</v>
      </c>
      <c r="K44" s="8" t="str">
        <f t="shared" si="4"/>
        <v>no</v>
      </c>
      <c r="L44">
        <v>1</v>
      </c>
      <c r="N44" s="32"/>
      <c r="O44" s="26">
        <v>55137</v>
      </c>
      <c r="P44" t="s">
        <v>27</v>
      </c>
      <c r="Q44">
        <v>0.1167</v>
      </c>
      <c r="R44">
        <v>0</v>
      </c>
      <c r="S44">
        <v>0</v>
      </c>
    </row>
    <row r="45" spans="1:19" ht="14.4" x14ac:dyDescent="0.3">
      <c r="A45" s="26">
        <v>55138</v>
      </c>
      <c r="B45" s="27" t="s">
        <v>66</v>
      </c>
      <c r="C45" s="28">
        <v>7007789.0899999999</v>
      </c>
      <c r="D45" s="29">
        <v>0.1348</v>
      </c>
      <c r="E45" s="30">
        <f t="shared" si="1"/>
        <v>944650</v>
      </c>
      <c r="F45" s="33">
        <f t="shared" si="0"/>
        <v>0.1348</v>
      </c>
      <c r="G45" s="30">
        <f t="shared" si="2"/>
        <v>944650</v>
      </c>
      <c r="H45" s="30">
        <f t="shared" si="3"/>
        <v>0</v>
      </c>
      <c r="J45" s="29">
        <v>0.14960000000000001</v>
      </c>
      <c r="K45" s="8" t="str">
        <f t="shared" si="4"/>
        <v>no</v>
      </c>
      <c r="L45">
        <v>1</v>
      </c>
      <c r="N45" s="32"/>
      <c r="O45" s="26">
        <v>55138</v>
      </c>
      <c r="P45" t="s">
        <v>27</v>
      </c>
      <c r="Q45">
        <v>0.1348</v>
      </c>
      <c r="R45">
        <v>0</v>
      </c>
      <c r="S45">
        <v>0</v>
      </c>
    </row>
    <row r="46" spans="1:19" ht="14.4" x14ac:dyDescent="0.3">
      <c r="A46" s="26">
        <v>55139</v>
      </c>
      <c r="B46" s="27" t="s">
        <v>67</v>
      </c>
      <c r="C46" s="28">
        <v>12097398.110000001</v>
      </c>
      <c r="D46" s="29">
        <v>7.7700000000000005E-2</v>
      </c>
      <c r="E46" s="30">
        <f t="shared" si="1"/>
        <v>939968</v>
      </c>
      <c r="F46" s="33">
        <f t="shared" si="0"/>
        <v>7.7700000000000005E-2</v>
      </c>
      <c r="G46" s="30">
        <f t="shared" si="2"/>
        <v>939968</v>
      </c>
      <c r="H46" s="30">
        <f t="shared" si="3"/>
        <v>0</v>
      </c>
      <c r="J46" s="29">
        <v>8.8400000000000006E-2</v>
      </c>
      <c r="K46" s="8" t="str">
        <f t="shared" si="4"/>
        <v>no</v>
      </c>
      <c r="L46">
        <v>1</v>
      </c>
      <c r="N46" s="32"/>
      <c r="O46" s="26">
        <v>55139</v>
      </c>
      <c r="P46" t="s">
        <v>27</v>
      </c>
      <c r="Q46">
        <v>7.7700000000000005E-2</v>
      </c>
      <c r="R46">
        <v>0</v>
      </c>
      <c r="S46">
        <v>0</v>
      </c>
    </row>
    <row r="47" spans="1:19" ht="14.4" x14ac:dyDescent="0.3">
      <c r="A47" s="26">
        <v>55140</v>
      </c>
      <c r="B47" s="27" t="s">
        <v>68</v>
      </c>
      <c r="C47" s="28">
        <v>7296159.8900000006</v>
      </c>
      <c r="D47" s="29">
        <v>0.1004</v>
      </c>
      <c r="E47" s="30">
        <f t="shared" si="1"/>
        <v>732534</v>
      </c>
      <c r="F47" s="33">
        <f t="shared" si="0"/>
        <v>0.1004</v>
      </c>
      <c r="G47" s="30">
        <f t="shared" si="2"/>
        <v>732534</v>
      </c>
      <c r="H47" s="30">
        <f t="shared" si="3"/>
        <v>0</v>
      </c>
      <c r="J47" s="29">
        <v>0.10150000000000001</v>
      </c>
      <c r="K47" s="8" t="str">
        <f t="shared" si="4"/>
        <v>no</v>
      </c>
      <c r="L47">
        <v>1</v>
      </c>
      <c r="N47" s="32"/>
      <c r="O47" s="26">
        <v>55140</v>
      </c>
      <c r="P47" t="s">
        <v>27</v>
      </c>
      <c r="Q47">
        <v>0.1004</v>
      </c>
      <c r="R47">
        <v>0</v>
      </c>
      <c r="S47">
        <v>0</v>
      </c>
    </row>
    <row r="48" spans="1:19" ht="14.4" x14ac:dyDescent="0.3">
      <c r="A48" s="26">
        <v>55141</v>
      </c>
      <c r="B48" s="27" t="s">
        <v>69</v>
      </c>
      <c r="C48" s="28">
        <v>12940627.17</v>
      </c>
      <c r="D48" s="29">
        <v>8.5500000000000007E-2</v>
      </c>
      <c r="E48" s="30">
        <f t="shared" si="1"/>
        <v>1106424</v>
      </c>
      <c r="F48" s="33">
        <f t="shared" si="0"/>
        <v>8.5500000000000007E-2</v>
      </c>
      <c r="G48" s="30">
        <f t="shared" si="2"/>
        <v>1106424</v>
      </c>
      <c r="H48" s="30">
        <f t="shared" si="3"/>
        <v>0</v>
      </c>
      <c r="J48" s="29">
        <v>8.5400000000000004E-2</v>
      </c>
      <c r="K48" s="8" t="str">
        <f t="shared" si="4"/>
        <v>no</v>
      </c>
      <c r="L48">
        <v>1</v>
      </c>
      <c r="N48" s="32"/>
      <c r="O48" s="26">
        <v>55141</v>
      </c>
      <c r="P48" t="s">
        <v>27</v>
      </c>
      <c r="Q48">
        <v>8.5500000000000007E-2</v>
      </c>
      <c r="R48">
        <v>0</v>
      </c>
      <c r="S48">
        <v>0</v>
      </c>
    </row>
    <row r="49" spans="1:19" ht="14.4" x14ac:dyDescent="0.3">
      <c r="A49" s="26">
        <v>55142</v>
      </c>
      <c r="B49" s="27" t="s">
        <v>70</v>
      </c>
      <c r="C49" s="28">
        <v>99570030.349999994</v>
      </c>
      <c r="D49" s="29">
        <v>0.1227</v>
      </c>
      <c r="E49" s="30">
        <f t="shared" si="1"/>
        <v>12217243</v>
      </c>
      <c r="F49" s="33">
        <f t="shared" si="0"/>
        <v>0.1227</v>
      </c>
      <c r="G49" s="30">
        <f t="shared" si="2"/>
        <v>12217243</v>
      </c>
      <c r="H49" s="30">
        <f t="shared" si="3"/>
        <v>0</v>
      </c>
      <c r="J49" s="29">
        <v>0.121</v>
      </c>
      <c r="K49" s="8" t="str">
        <f t="shared" si="4"/>
        <v>no</v>
      </c>
      <c r="L49">
        <v>1</v>
      </c>
      <c r="N49" s="32"/>
      <c r="O49" s="26">
        <v>55142</v>
      </c>
      <c r="P49" t="s">
        <v>27</v>
      </c>
      <c r="Q49">
        <v>0.1227</v>
      </c>
      <c r="R49">
        <v>0</v>
      </c>
      <c r="S49">
        <v>0</v>
      </c>
    </row>
    <row r="50" spans="1:19" ht="14.4" x14ac:dyDescent="0.3">
      <c r="A50" s="26">
        <v>55143</v>
      </c>
      <c r="B50" s="27" t="s">
        <v>71</v>
      </c>
      <c r="C50" s="28">
        <v>397454696.5</v>
      </c>
      <c r="D50" s="29">
        <v>0.17219999999999999</v>
      </c>
      <c r="E50" s="30">
        <f t="shared" si="1"/>
        <v>68441699</v>
      </c>
      <c r="F50" s="33">
        <f t="shared" si="0"/>
        <v>0.17219999999999999</v>
      </c>
      <c r="G50" s="30">
        <f t="shared" si="2"/>
        <v>68441699</v>
      </c>
      <c r="H50" s="30">
        <f t="shared" si="3"/>
        <v>0</v>
      </c>
      <c r="J50" s="29">
        <v>0.1653</v>
      </c>
      <c r="K50" s="8" t="str">
        <f t="shared" si="4"/>
        <v>no</v>
      </c>
      <c r="L50">
        <v>1</v>
      </c>
      <c r="N50" s="32"/>
      <c r="O50" s="26">
        <v>55143</v>
      </c>
      <c r="P50" t="s">
        <v>27</v>
      </c>
      <c r="Q50">
        <v>0.17219999999999999</v>
      </c>
      <c r="R50">
        <v>0</v>
      </c>
      <c r="S50">
        <v>0</v>
      </c>
    </row>
    <row r="51" spans="1:19" ht="14.4" x14ac:dyDescent="0.3">
      <c r="A51" s="26">
        <v>55144</v>
      </c>
      <c r="B51" s="27" t="s">
        <v>72</v>
      </c>
      <c r="C51" s="28">
        <v>29819225.030000001</v>
      </c>
      <c r="D51" s="29">
        <v>0.1331</v>
      </c>
      <c r="E51" s="30">
        <f t="shared" si="1"/>
        <v>3968939</v>
      </c>
      <c r="F51" s="33">
        <f t="shared" si="0"/>
        <v>0.1331</v>
      </c>
      <c r="G51" s="30">
        <f t="shared" si="2"/>
        <v>3968939</v>
      </c>
      <c r="H51" s="30">
        <f t="shared" si="3"/>
        <v>0</v>
      </c>
      <c r="J51" s="29">
        <v>0.13009999999999999</v>
      </c>
      <c r="K51" s="8" t="str">
        <f t="shared" si="4"/>
        <v>no</v>
      </c>
      <c r="L51">
        <v>1</v>
      </c>
      <c r="N51" s="32"/>
      <c r="O51" s="26">
        <v>55144</v>
      </c>
      <c r="P51" t="s">
        <v>27</v>
      </c>
      <c r="Q51">
        <v>0.1331</v>
      </c>
      <c r="R51">
        <v>0</v>
      </c>
      <c r="S51">
        <v>0</v>
      </c>
    </row>
    <row r="52" spans="1:19" ht="14.4" x14ac:dyDescent="0.3">
      <c r="A52" s="26">
        <v>55145</v>
      </c>
      <c r="B52" s="27" t="s">
        <v>73</v>
      </c>
      <c r="C52" s="28">
        <v>2784194.5100000002</v>
      </c>
      <c r="D52" s="29">
        <v>9.7100000000000006E-2</v>
      </c>
      <c r="E52" s="30">
        <f t="shared" si="1"/>
        <v>270345</v>
      </c>
      <c r="F52" s="33">
        <f t="shared" si="0"/>
        <v>9.7100000000000006E-2</v>
      </c>
      <c r="G52" s="30">
        <f t="shared" si="2"/>
        <v>270345</v>
      </c>
      <c r="H52" s="30">
        <f t="shared" si="3"/>
        <v>0</v>
      </c>
      <c r="J52" s="29">
        <v>0.1053</v>
      </c>
      <c r="K52" s="8" t="str">
        <f t="shared" si="4"/>
        <v>no</v>
      </c>
      <c r="L52">
        <v>1</v>
      </c>
      <c r="N52" s="32"/>
      <c r="O52" s="26">
        <v>55145</v>
      </c>
      <c r="P52" t="s">
        <v>27</v>
      </c>
      <c r="Q52">
        <v>9.7100000000000006E-2</v>
      </c>
      <c r="R52">
        <v>0</v>
      </c>
      <c r="S52">
        <v>0</v>
      </c>
    </row>
    <row r="53" spans="1:19" ht="14.4" x14ac:dyDescent="0.3">
      <c r="A53" s="26">
        <v>55146</v>
      </c>
      <c r="B53" s="27" t="s">
        <v>74</v>
      </c>
      <c r="C53" s="28">
        <v>22042230.060000002</v>
      </c>
      <c r="D53" s="29">
        <v>0.11310000000000001</v>
      </c>
      <c r="E53" s="30">
        <f t="shared" si="1"/>
        <v>2492976</v>
      </c>
      <c r="F53" s="33">
        <f t="shared" si="0"/>
        <v>0.11310000000000001</v>
      </c>
      <c r="G53" s="30">
        <f t="shared" si="2"/>
        <v>2492976</v>
      </c>
      <c r="H53" s="30">
        <f t="shared" si="3"/>
        <v>0</v>
      </c>
      <c r="J53" s="29">
        <v>0.1147</v>
      </c>
      <c r="K53" s="8" t="str">
        <f t="shared" si="4"/>
        <v>no</v>
      </c>
      <c r="L53">
        <v>1</v>
      </c>
      <c r="N53" s="32"/>
      <c r="O53" s="26">
        <v>55146</v>
      </c>
      <c r="P53" t="s">
        <v>27</v>
      </c>
      <c r="Q53">
        <v>0.11310000000000001</v>
      </c>
      <c r="R53">
        <v>0</v>
      </c>
      <c r="S53">
        <v>0</v>
      </c>
    </row>
    <row r="54" spans="1:19" ht="14.4" x14ac:dyDescent="0.3">
      <c r="A54" s="26">
        <v>55147</v>
      </c>
      <c r="B54" s="27" t="s">
        <v>75</v>
      </c>
      <c r="C54" s="28">
        <v>61787582.969999999</v>
      </c>
      <c r="D54" s="29">
        <v>0.1371</v>
      </c>
      <c r="E54" s="30">
        <f t="shared" si="1"/>
        <v>8471078</v>
      </c>
      <c r="F54" s="33">
        <f t="shared" si="0"/>
        <v>0.1371</v>
      </c>
      <c r="G54" s="30">
        <f t="shared" si="2"/>
        <v>8471078</v>
      </c>
      <c r="H54" s="30">
        <f t="shared" si="3"/>
        <v>0</v>
      </c>
      <c r="J54" s="29">
        <v>0.13300000000000001</v>
      </c>
      <c r="K54" s="8" t="str">
        <f t="shared" si="4"/>
        <v>no</v>
      </c>
      <c r="L54">
        <v>1</v>
      </c>
      <c r="N54" s="32"/>
      <c r="O54" s="26">
        <v>55147</v>
      </c>
      <c r="P54" t="s">
        <v>27</v>
      </c>
      <c r="Q54">
        <v>0.1371</v>
      </c>
      <c r="R54">
        <v>0</v>
      </c>
      <c r="S54">
        <v>0</v>
      </c>
    </row>
    <row r="55" spans="1:19" ht="14.4" x14ac:dyDescent="0.3">
      <c r="A55" s="26">
        <v>55148</v>
      </c>
      <c r="B55" s="27" t="s">
        <v>76</v>
      </c>
      <c r="C55" s="28">
        <v>17635226.329999998</v>
      </c>
      <c r="D55" s="29">
        <v>0.12429999999999999</v>
      </c>
      <c r="E55" s="30">
        <f t="shared" si="1"/>
        <v>2192059</v>
      </c>
      <c r="F55" s="33">
        <f t="shared" si="0"/>
        <v>0.12429999999999999</v>
      </c>
      <c r="G55" s="30">
        <f t="shared" si="2"/>
        <v>2192059</v>
      </c>
      <c r="H55" s="30">
        <f t="shared" si="3"/>
        <v>0</v>
      </c>
      <c r="J55" s="29">
        <v>0.121</v>
      </c>
      <c r="K55" s="8" t="str">
        <f t="shared" si="4"/>
        <v>no</v>
      </c>
      <c r="L55">
        <v>1</v>
      </c>
      <c r="N55" s="32"/>
      <c r="O55" s="26">
        <v>55148</v>
      </c>
      <c r="P55" t="s">
        <v>27</v>
      </c>
      <c r="Q55">
        <v>0.12429999999999999</v>
      </c>
      <c r="R55">
        <v>0</v>
      </c>
      <c r="S55">
        <v>0</v>
      </c>
    </row>
    <row r="56" spans="1:19" ht="14.4" x14ac:dyDescent="0.3">
      <c r="A56" s="26">
        <v>55149</v>
      </c>
      <c r="B56" s="27" t="s">
        <v>77</v>
      </c>
      <c r="C56" s="28">
        <v>5595819.1400000006</v>
      </c>
      <c r="D56" s="29">
        <v>0.10489999999999999</v>
      </c>
      <c r="E56" s="30">
        <f t="shared" si="1"/>
        <v>587001</v>
      </c>
      <c r="F56" s="33">
        <f t="shared" si="0"/>
        <v>0.10489999999999999</v>
      </c>
      <c r="G56" s="30">
        <f t="shared" si="2"/>
        <v>587001</v>
      </c>
      <c r="H56" s="30">
        <f t="shared" si="3"/>
        <v>0</v>
      </c>
      <c r="J56" s="29">
        <v>9.1600000000000001E-2</v>
      </c>
      <c r="K56" s="8" t="str">
        <f t="shared" si="4"/>
        <v>no</v>
      </c>
      <c r="L56">
        <v>1</v>
      </c>
      <c r="N56" s="32"/>
      <c r="O56" s="26">
        <v>55149</v>
      </c>
      <c r="P56" t="s">
        <v>27</v>
      </c>
      <c r="Q56">
        <v>0.10489999999999999</v>
      </c>
      <c r="R56">
        <v>0</v>
      </c>
      <c r="S56">
        <v>0</v>
      </c>
    </row>
    <row r="57" spans="1:19" ht="14.4" x14ac:dyDescent="0.3">
      <c r="A57" s="26">
        <v>55150</v>
      </c>
      <c r="B57" s="27" t="s">
        <v>78</v>
      </c>
      <c r="C57" s="28">
        <v>7293859.0999999996</v>
      </c>
      <c r="D57" s="29">
        <v>0.1069</v>
      </c>
      <c r="E57" s="30">
        <f t="shared" si="1"/>
        <v>779714</v>
      </c>
      <c r="F57" s="33">
        <f t="shared" si="0"/>
        <v>0.1069</v>
      </c>
      <c r="G57" s="30">
        <f t="shared" si="2"/>
        <v>779714</v>
      </c>
      <c r="H57" s="30">
        <f t="shared" si="3"/>
        <v>0</v>
      </c>
      <c r="J57" s="29">
        <v>9.9699999999999997E-2</v>
      </c>
      <c r="K57" s="8" t="str">
        <f t="shared" si="4"/>
        <v>no</v>
      </c>
      <c r="L57">
        <v>1</v>
      </c>
      <c r="N57" s="32"/>
      <c r="O57" s="26">
        <v>55150</v>
      </c>
      <c r="P57" t="s">
        <v>27</v>
      </c>
      <c r="Q57">
        <v>0.1069</v>
      </c>
      <c r="R57">
        <v>0</v>
      </c>
      <c r="S57">
        <v>0</v>
      </c>
    </row>
    <row r="58" spans="1:19" ht="14.4" x14ac:dyDescent="0.3">
      <c r="A58" s="26">
        <v>55151</v>
      </c>
      <c r="B58" s="27" t="s">
        <v>79</v>
      </c>
      <c r="C58" s="28">
        <v>7667471.8900000006</v>
      </c>
      <c r="D58" s="29">
        <v>0.1331</v>
      </c>
      <c r="E58" s="30">
        <f t="shared" si="1"/>
        <v>1020541</v>
      </c>
      <c r="F58" s="33">
        <f t="shared" si="0"/>
        <v>0.1331</v>
      </c>
      <c r="G58" s="30">
        <f t="shared" si="2"/>
        <v>1020541</v>
      </c>
      <c r="H58" s="30">
        <f t="shared" si="3"/>
        <v>0</v>
      </c>
      <c r="J58" s="29">
        <v>0.14979999999999999</v>
      </c>
      <c r="K58" s="8" t="str">
        <f t="shared" si="4"/>
        <v>no</v>
      </c>
      <c r="L58">
        <v>1</v>
      </c>
      <c r="N58" s="32"/>
      <c r="O58" s="26">
        <v>55151</v>
      </c>
      <c r="P58" t="s">
        <v>27</v>
      </c>
      <c r="Q58">
        <v>0.1331</v>
      </c>
      <c r="R58">
        <v>0</v>
      </c>
      <c r="S58">
        <v>0</v>
      </c>
    </row>
    <row r="59" spans="1:19" ht="14.4" x14ac:dyDescent="0.3">
      <c r="A59" s="26">
        <v>55152</v>
      </c>
      <c r="B59" s="27" t="s">
        <v>80</v>
      </c>
      <c r="C59" s="28">
        <v>7700571.9699999988</v>
      </c>
      <c r="D59" s="29">
        <v>9.9199999999999997E-2</v>
      </c>
      <c r="E59" s="30">
        <f t="shared" si="1"/>
        <v>763897</v>
      </c>
      <c r="F59" s="33">
        <f t="shared" si="0"/>
        <v>9.9199999999999997E-2</v>
      </c>
      <c r="G59" s="30">
        <f t="shared" si="2"/>
        <v>763897</v>
      </c>
      <c r="H59" s="30">
        <f t="shared" si="3"/>
        <v>0</v>
      </c>
      <c r="J59" s="29">
        <v>0.10349999999999999</v>
      </c>
      <c r="K59" s="8" t="str">
        <f t="shared" si="4"/>
        <v>no</v>
      </c>
      <c r="L59">
        <v>1</v>
      </c>
      <c r="N59" s="32"/>
      <c r="O59" s="26">
        <v>55152</v>
      </c>
      <c r="P59" t="s">
        <v>27</v>
      </c>
      <c r="Q59">
        <v>9.9199999999999997E-2</v>
      </c>
      <c r="R59">
        <v>0</v>
      </c>
      <c r="S59">
        <v>0</v>
      </c>
    </row>
    <row r="60" spans="1:19" ht="14.4" x14ac:dyDescent="0.3">
      <c r="A60" s="26">
        <v>55153</v>
      </c>
      <c r="B60" s="27" t="s">
        <v>81</v>
      </c>
      <c r="C60" s="28">
        <v>455801145.08999997</v>
      </c>
      <c r="D60" s="29">
        <v>0.12909999999999999</v>
      </c>
      <c r="E60" s="30">
        <f t="shared" si="1"/>
        <v>58843928</v>
      </c>
      <c r="F60" s="33">
        <f t="shared" si="0"/>
        <v>0.12909999999999999</v>
      </c>
      <c r="G60" s="30">
        <f t="shared" si="2"/>
        <v>58843928</v>
      </c>
      <c r="H60" s="30">
        <f t="shared" si="3"/>
        <v>0</v>
      </c>
      <c r="J60" s="29">
        <v>0.13719999999999999</v>
      </c>
      <c r="K60" s="8" t="str">
        <f t="shared" si="4"/>
        <v>no</v>
      </c>
      <c r="L60">
        <v>1</v>
      </c>
      <c r="N60" s="32"/>
      <c r="O60" s="26">
        <v>55153</v>
      </c>
      <c r="P60" t="s">
        <v>27</v>
      </c>
      <c r="Q60">
        <v>0.12909999999999999</v>
      </c>
      <c r="R60">
        <v>0</v>
      </c>
      <c r="S60">
        <v>0</v>
      </c>
    </row>
    <row r="61" spans="1:19" ht="14.4" x14ac:dyDescent="0.3">
      <c r="A61" s="26">
        <v>55154</v>
      </c>
      <c r="B61" s="27" t="s">
        <v>82</v>
      </c>
      <c r="C61" s="28">
        <v>24093881.699999999</v>
      </c>
      <c r="D61" s="29">
        <v>0.1011</v>
      </c>
      <c r="E61" s="30">
        <f t="shared" si="1"/>
        <v>2435891</v>
      </c>
      <c r="F61" s="33">
        <f t="shared" si="0"/>
        <v>0.1011</v>
      </c>
      <c r="G61" s="30">
        <f t="shared" si="2"/>
        <v>2435891</v>
      </c>
      <c r="H61" s="30">
        <f t="shared" si="3"/>
        <v>0</v>
      </c>
      <c r="J61" s="29">
        <v>0.1007</v>
      </c>
      <c r="K61" s="8" t="str">
        <f t="shared" si="4"/>
        <v>no</v>
      </c>
      <c r="L61">
        <v>1</v>
      </c>
      <c r="N61" s="32"/>
      <c r="O61" s="26">
        <v>55154</v>
      </c>
      <c r="P61" t="s">
        <v>27</v>
      </c>
      <c r="Q61">
        <v>0.1011</v>
      </c>
      <c r="R61">
        <v>0</v>
      </c>
      <c r="S61">
        <v>0</v>
      </c>
    </row>
    <row r="62" spans="1:19" ht="14.4" x14ac:dyDescent="0.3">
      <c r="A62" s="26">
        <v>55155</v>
      </c>
      <c r="B62" s="27" t="s">
        <v>83</v>
      </c>
      <c r="C62" s="28">
        <v>3948448.51</v>
      </c>
      <c r="D62" s="29">
        <v>0.1106</v>
      </c>
      <c r="E62" s="30">
        <f t="shared" si="1"/>
        <v>436698</v>
      </c>
      <c r="F62" s="33">
        <f t="shared" si="0"/>
        <v>0.1106</v>
      </c>
      <c r="G62" s="30">
        <f t="shared" si="2"/>
        <v>436698</v>
      </c>
      <c r="H62" s="30">
        <f t="shared" si="3"/>
        <v>0</v>
      </c>
      <c r="J62" s="29">
        <v>0.12709999999999999</v>
      </c>
      <c r="K62" s="8" t="str">
        <f t="shared" si="4"/>
        <v>no</v>
      </c>
      <c r="L62">
        <v>1</v>
      </c>
      <c r="N62" s="32"/>
      <c r="O62" s="26">
        <v>55155</v>
      </c>
      <c r="P62" t="s">
        <v>27</v>
      </c>
      <c r="Q62">
        <v>0.1106</v>
      </c>
      <c r="R62">
        <v>0</v>
      </c>
      <c r="S62">
        <v>0</v>
      </c>
    </row>
    <row r="63" spans="1:19" ht="14.4" x14ac:dyDescent="0.3">
      <c r="A63" s="26">
        <v>55156</v>
      </c>
      <c r="B63" s="27" t="s">
        <v>84</v>
      </c>
      <c r="C63" s="28">
        <v>7883867.1500000004</v>
      </c>
      <c r="D63" s="29">
        <v>9.5699999999999993E-2</v>
      </c>
      <c r="E63" s="30">
        <f t="shared" si="1"/>
        <v>754486</v>
      </c>
      <c r="F63" s="33">
        <f t="shared" si="0"/>
        <v>9.5699999999999993E-2</v>
      </c>
      <c r="G63" s="30">
        <f t="shared" si="2"/>
        <v>754486</v>
      </c>
      <c r="H63" s="30">
        <f t="shared" si="3"/>
        <v>0</v>
      </c>
      <c r="J63" s="29">
        <v>0.11310000000000001</v>
      </c>
      <c r="K63" s="8" t="str">
        <f t="shared" si="4"/>
        <v>no</v>
      </c>
      <c r="L63">
        <v>1</v>
      </c>
      <c r="N63" s="32"/>
      <c r="O63" s="26">
        <v>55156</v>
      </c>
      <c r="P63" t="s">
        <v>27</v>
      </c>
      <c r="Q63">
        <v>9.5699999999999993E-2</v>
      </c>
      <c r="R63">
        <v>0</v>
      </c>
      <c r="S63">
        <v>0</v>
      </c>
    </row>
    <row r="64" spans="1:19" ht="14.4" x14ac:dyDescent="0.3">
      <c r="A64" s="26">
        <v>55157</v>
      </c>
      <c r="B64" s="27" t="s">
        <v>85</v>
      </c>
      <c r="C64" s="28">
        <v>5109702.0399999991</v>
      </c>
      <c r="D64" s="29">
        <v>9.4299999999999995E-2</v>
      </c>
      <c r="E64" s="30">
        <f t="shared" si="1"/>
        <v>481845</v>
      </c>
      <c r="F64" s="33">
        <f t="shared" si="0"/>
        <v>9.4299999999999995E-2</v>
      </c>
      <c r="G64" s="30">
        <f t="shared" si="2"/>
        <v>481845</v>
      </c>
      <c r="H64" s="30">
        <f t="shared" si="3"/>
        <v>0</v>
      </c>
      <c r="J64" s="29">
        <v>9.3200000000000005E-2</v>
      </c>
      <c r="K64" s="8" t="str">
        <f t="shared" si="4"/>
        <v>no</v>
      </c>
      <c r="L64">
        <v>1</v>
      </c>
      <c r="N64" s="32"/>
      <c r="O64" s="26">
        <v>55157</v>
      </c>
      <c r="P64" t="s">
        <v>27</v>
      </c>
      <c r="Q64">
        <v>9.4299999999999995E-2</v>
      </c>
      <c r="R64">
        <v>0</v>
      </c>
      <c r="S64">
        <v>0</v>
      </c>
    </row>
    <row r="65" spans="1:19" ht="14.4" x14ac:dyDescent="0.3">
      <c r="A65" s="34">
        <v>55158</v>
      </c>
      <c r="B65" s="35" t="s">
        <v>86</v>
      </c>
      <c r="C65" s="28">
        <v>17563167.109999999</v>
      </c>
      <c r="D65" s="29">
        <v>0.1212</v>
      </c>
      <c r="E65" s="30">
        <f t="shared" si="1"/>
        <v>2128656</v>
      </c>
      <c r="F65" s="31">
        <f t="shared" si="0"/>
        <v>0.1212</v>
      </c>
      <c r="G65" s="30">
        <f t="shared" si="2"/>
        <v>2128656</v>
      </c>
      <c r="H65" s="36">
        <f>E65-G65</f>
        <v>0</v>
      </c>
      <c r="J65" s="29">
        <v>0.1033</v>
      </c>
      <c r="K65" s="8" t="str">
        <f t="shared" si="4"/>
        <v>no</v>
      </c>
      <c r="L65">
        <v>2</v>
      </c>
      <c r="N65" s="32"/>
      <c r="O65" s="34">
        <v>55158</v>
      </c>
      <c r="P65" t="s">
        <v>27</v>
      </c>
      <c r="Q65">
        <v>0.1212</v>
      </c>
      <c r="R65">
        <v>0</v>
      </c>
      <c r="S65">
        <v>0</v>
      </c>
    </row>
    <row r="66" spans="1:19" ht="14.4" x14ac:dyDescent="0.3">
      <c r="A66" s="26">
        <v>55159</v>
      </c>
      <c r="B66" s="27" t="s">
        <v>87</v>
      </c>
      <c r="C66" s="28">
        <v>5303733.8100000005</v>
      </c>
      <c r="D66" s="29">
        <v>5.5199999999999999E-2</v>
      </c>
      <c r="E66" s="30">
        <f t="shared" si="1"/>
        <v>292766</v>
      </c>
      <c r="F66" s="33">
        <f t="shared" si="0"/>
        <v>5.5199999999999999E-2</v>
      </c>
      <c r="G66" s="30">
        <f t="shared" si="2"/>
        <v>292766</v>
      </c>
      <c r="H66" s="30">
        <f t="shared" si="3"/>
        <v>0</v>
      </c>
      <c r="J66" s="29">
        <v>6.2700000000000006E-2</v>
      </c>
      <c r="K66" s="8" t="str">
        <f t="shared" si="4"/>
        <v>no</v>
      </c>
      <c r="L66">
        <v>1</v>
      </c>
      <c r="N66" s="32"/>
      <c r="O66" s="26">
        <v>55159</v>
      </c>
      <c r="P66" t="s">
        <v>27</v>
      </c>
      <c r="Q66">
        <v>5.5199999999999999E-2</v>
      </c>
      <c r="R66">
        <v>0</v>
      </c>
      <c r="S66">
        <v>0</v>
      </c>
    </row>
    <row r="67" spans="1:19" ht="14.4" x14ac:dyDescent="0.3">
      <c r="A67" s="26">
        <v>55160</v>
      </c>
      <c r="B67" s="27" t="s">
        <v>88</v>
      </c>
      <c r="C67" s="28">
        <v>31365184.649999999</v>
      </c>
      <c r="D67" s="29">
        <v>0.1426</v>
      </c>
      <c r="E67" s="30">
        <f t="shared" si="1"/>
        <v>4472675</v>
      </c>
      <c r="F67" s="33">
        <f t="shared" si="0"/>
        <v>0.1426</v>
      </c>
      <c r="G67" s="30">
        <f t="shared" si="2"/>
        <v>4472675</v>
      </c>
      <c r="H67" s="30">
        <f t="shared" si="3"/>
        <v>0</v>
      </c>
      <c r="J67" s="29">
        <v>0.13750000000000001</v>
      </c>
      <c r="K67" s="8" t="str">
        <f t="shared" si="4"/>
        <v>no</v>
      </c>
      <c r="L67">
        <v>1</v>
      </c>
      <c r="N67" s="32"/>
      <c r="O67" s="26">
        <v>55160</v>
      </c>
      <c r="P67" t="s">
        <v>27</v>
      </c>
      <c r="Q67">
        <v>0.1426</v>
      </c>
      <c r="R67">
        <v>0</v>
      </c>
      <c r="S67">
        <v>0</v>
      </c>
    </row>
    <row r="68" spans="1:19" ht="14.4" x14ac:dyDescent="0.3">
      <c r="A68" s="26">
        <v>55162</v>
      </c>
      <c r="B68" s="27" t="s">
        <v>89</v>
      </c>
      <c r="C68" s="28">
        <v>7189635.4800000004</v>
      </c>
      <c r="D68" s="29">
        <v>0.1077</v>
      </c>
      <c r="E68" s="30">
        <f t="shared" si="1"/>
        <v>774324</v>
      </c>
      <c r="F68" s="33">
        <f t="shared" si="0"/>
        <v>0.1077</v>
      </c>
      <c r="G68" s="30">
        <f t="shared" si="2"/>
        <v>774324</v>
      </c>
      <c r="H68" s="30">
        <f t="shared" si="3"/>
        <v>0</v>
      </c>
      <c r="J68" s="29">
        <v>0.1147</v>
      </c>
      <c r="K68" s="8" t="str">
        <f t="shared" si="4"/>
        <v>no</v>
      </c>
      <c r="L68">
        <v>1</v>
      </c>
      <c r="N68" s="32"/>
      <c r="O68" s="26">
        <v>55162</v>
      </c>
      <c r="P68" t="s">
        <v>27</v>
      </c>
      <c r="Q68">
        <v>0.1077</v>
      </c>
      <c r="R68">
        <v>0</v>
      </c>
      <c r="S68">
        <v>0</v>
      </c>
    </row>
    <row r="69" spans="1:19" ht="14.4" x14ac:dyDescent="0.3">
      <c r="A69" s="26">
        <v>55163</v>
      </c>
      <c r="B69" s="27" t="s">
        <v>90</v>
      </c>
      <c r="C69" s="28">
        <v>19447854.219999999</v>
      </c>
      <c r="D69" s="29">
        <v>0.11849999999999999</v>
      </c>
      <c r="E69" s="30">
        <f t="shared" si="1"/>
        <v>2304571</v>
      </c>
      <c r="F69" s="33">
        <f t="shared" si="0"/>
        <v>0.11849999999999999</v>
      </c>
      <c r="G69" s="30">
        <f t="shared" si="2"/>
        <v>2304571</v>
      </c>
      <c r="H69" s="30">
        <f t="shared" si="3"/>
        <v>0</v>
      </c>
      <c r="J69" s="29">
        <v>0.13070000000000001</v>
      </c>
      <c r="K69" s="8" t="str">
        <f t="shared" si="4"/>
        <v>no</v>
      </c>
      <c r="L69">
        <v>1</v>
      </c>
      <c r="N69" s="32"/>
      <c r="O69" s="26">
        <v>55163</v>
      </c>
      <c r="P69" t="s">
        <v>27</v>
      </c>
      <c r="Q69">
        <v>0.11849999999999999</v>
      </c>
      <c r="R69">
        <v>0</v>
      </c>
      <c r="S69">
        <v>0</v>
      </c>
    </row>
    <row r="70" spans="1:19" ht="14.4" x14ac:dyDescent="0.3">
      <c r="A70" s="26">
        <v>55165</v>
      </c>
      <c r="B70" s="27" t="s">
        <v>91</v>
      </c>
      <c r="C70" s="28">
        <v>14079709.27</v>
      </c>
      <c r="D70" s="29">
        <v>0.1087</v>
      </c>
      <c r="E70" s="30">
        <f t="shared" si="1"/>
        <v>1530464</v>
      </c>
      <c r="F70" s="33">
        <f t="shared" si="0"/>
        <v>0.1087</v>
      </c>
      <c r="G70" s="30">
        <f t="shared" si="2"/>
        <v>1530464</v>
      </c>
      <c r="H70" s="30">
        <f t="shared" si="3"/>
        <v>0</v>
      </c>
      <c r="J70" s="29">
        <v>0.10340000000000001</v>
      </c>
      <c r="K70" s="8" t="str">
        <f>IF(D70=J70,"","no")</f>
        <v>no</v>
      </c>
      <c r="L70">
        <v>2</v>
      </c>
      <c r="N70" s="32"/>
      <c r="O70" s="26">
        <v>55165</v>
      </c>
      <c r="P70" t="s">
        <v>27</v>
      </c>
      <c r="Q70">
        <v>0.1087</v>
      </c>
      <c r="R70">
        <v>0</v>
      </c>
      <c r="S70">
        <v>0</v>
      </c>
    </row>
    <row r="71" spans="1:19" ht="14.4" x14ac:dyDescent="0.3">
      <c r="A71" s="26">
        <v>55166</v>
      </c>
      <c r="B71" s="27" t="s">
        <v>92</v>
      </c>
      <c r="C71" s="28">
        <v>6893411.2600000007</v>
      </c>
      <c r="D71" s="29">
        <v>0.1288</v>
      </c>
      <c r="E71" s="30">
        <f t="shared" si="1"/>
        <v>887871</v>
      </c>
      <c r="F71" s="33">
        <f t="shared" si="0"/>
        <v>0.1288</v>
      </c>
      <c r="G71" s="30">
        <f t="shared" si="2"/>
        <v>887871</v>
      </c>
      <c r="H71" s="30">
        <f t="shared" si="3"/>
        <v>0</v>
      </c>
      <c r="J71" s="29">
        <v>0.12470000000000001</v>
      </c>
      <c r="K71" s="8" t="str">
        <f t="shared" si="4"/>
        <v>no</v>
      </c>
      <c r="L71">
        <v>1</v>
      </c>
      <c r="N71" s="32"/>
      <c r="O71" s="26">
        <v>55166</v>
      </c>
      <c r="P71" t="s">
        <v>27</v>
      </c>
      <c r="Q71">
        <v>0.1288</v>
      </c>
      <c r="R71">
        <v>0</v>
      </c>
      <c r="S71">
        <v>0</v>
      </c>
    </row>
    <row r="72" spans="1:19" ht="14.4" x14ac:dyDescent="0.3">
      <c r="A72" s="26">
        <v>55167</v>
      </c>
      <c r="B72" s="27" t="s">
        <v>93</v>
      </c>
      <c r="C72" s="28">
        <v>5453651.379999999</v>
      </c>
      <c r="D72" s="29">
        <v>6.6699999999999995E-2</v>
      </c>
      <c r="E72" s="30">
        <f t="shared" si="1"/>
        <v>363759</v>
      </c>
      <c r="F72" s="33">
        <f t="shared" si="0"/>
        <v>6.6699999999999995E-2</v>
      </c>
      <c r="G72" s="30">
        <f t="shared" si="2"/>
        <v>363759</v>
      </c>
      <c r="H72" s="30">
        <f t="shared" si="3"/>
        <v>0</v>
      </c>
      <c r="J72" s="29">
        <v>2.41E-2</v>
      </c>
      <c r="K72" s="8" t="str">
        <f t="shared" si="4"/>
        <v>no</v>
      </c>
      <c r="L72">
        <v>1</v>
      </c>
      <c r="N72" s="32"/>
      <c r="O72" s="26">
        <v>55167</v>
      </c>
      <c r="P72" t="s">
        <v>27</v>
      </c>
      <c r="Q72">
        <v>6.6699999999999995E-2</v>
      </c>
      <c r="R72">
        <v>0</v>
      </c>
      <c r="S72">
        <v>0</v>
      </c>
    </row>
    <row r="73" spans="1:19" ht="14.4" x14ac:dyDescent="0.3">
      <c r="A73" s="26">
        <v>55168</v>
      </c>
      <c r="B73" s="27" t="s">
        <v>94</v>
      </c>
      <c r="C73" s="28">
        <v>20893433.579999998</v>
      </c>
      <c r="D73" s="29">
        <v>9.0899999999999995E-2</v>
      </c>
      <c r="E73" s="30">
        <f t="shared" si="1"/>
        <v>1899213</v>
      </c>
      <c r="F73" s="33">
        <f t="shared" si="0"/>
        <v>9.0899999999999995E-2</v>
      </c>
      <c r="G73" s="30">
        <f t="shared" si="2"/>
        <v>1899213</v>
      </c>
      <c r="H73" s="30">
        <f t="shared" si="3"/>
        <v>0</v>
      </c>
      <c r="J73" s="29">
        <v>9.2600000000000002E-2</v>
      </c>
      <c r="K73" s="8" t="str">
        <f t="shared" si="4"/>
        <v>no</v>
      </c>
      <c r="L73">
        <v>1</v>
      </c>
      <c r="N73" s="32"/>
      <c r="O73" s="26">
        <v>55168</v>
      </c>
      <c r="P73" t="s">
        <v>27</v>
      </c>
      <c r="Q73">
        <v>9.0899999999999995E-2</v>
      </c>
      <c r="R73">
        <v>0</v>
      </c>
      <c r="S73">
        <v>0</v>
      </c>
    </row>
    <row r="74" spans="1:19" ht="14.4" x14ac:dyDescent="0.3">
      <c r="A74" s="26">
        <v>55169</v>
      </c>
      <c r="B74" s="27" t="s">
        <v>95</v>
      </c>
      <c r="C74" s="28">
        <v>12324769.129999999</v>
      </c>
      <c r="D74" s="29">
        <v>0.1132</v>
      </c>
      <c r="E74" s="30">
        <f t="shared" si="1"/>
        <v>1395164</v>
      </c>
      <c r="F74" s="33">
        <f t="shared" ref="F74:F137" si="5">D74</f>
        <v>0.1132</v>
      </c>
      <c r="G74" s="30">
        <f t="shared" si="2"/>
        <v>1395164</v>
      </c>
      <c r="H74" s="30">
        <f t="shared" si="3"/>
        <v>0</v>
      </c>
      <c r="J74" s="29">
        <v>0.11169999999999999</v>
      </c>
      <c r="K74" s="8" t="str">
        <f t="shared" si="4"/>
        <v>no</v>
      </c>
      <c r="L74">
        <v>1</v>
      </c>
      <c r="N74" s="32"/>
      <c r="O74" s="26">
        <v>55169</v>
      </c>
      <c r="P74" t="s">
        <v>27</v>
      </c>
      <c r="Q74">
        <v>0.1132</v>
      </c>
      <c r="R74">
        <v>0</v>
      </c>
      <c r="S74">
        <v>0</v>
      </c>
    </row>
    <row r="75" spans="1:19" ht="14.4" x14ac:dyDescent="0.3">
      <c r="A75" s="26">
        <v>55170</v>
      </c>
      <c r="B75" s="27" t="s">
        <v>96</v>
      </c>
      <c r="C75" s="28">
        <v>9682173.2700000014</v>
      </c>
      <c r="D75" s="29">
        <v>0.14729999999999999</v>
      </c>
      <c r="E75" s="30">
        <f t="shared" ref="E75:E138" si="6">ROUND(C75*D75,0)</f>
        <v>1426184</v>
      </c>
      <c r="F75" s="33">
        <f t="shared" si="5"/>
        <v>0.14729999999999999</v>
      </c>
      <c r="G75" s="30">
        <f t="shared" ref="G75:G138" si="7">ROUND(C75*F75,0)</f>
        <v>1426184</v>
      </c>
      <c r="H75" s="30">
        <f t="shared" ref="H75:H138" si="8">E75-G75</f>
        <v>0</v>
      </c>
      <c r="J75" s="29">
        <v>0.15359999999999999</v>
      </c>
      <c r="K75" s="8" t="str">
        <f t="shared" ref="K75:K138" si="9">IF(D75=J75,"","no")</f>
        <v>no</v>
      </c>
      <c r="L75">
        <v>1</v>
      </c>
      <c r="N75" s="32"/>
      <c r="O75" s="26">
        <v>55170</v>
      </c>
      <c r="P75" t="s">
        <v>27</v>
      </c>
      <c r="Q75">
        <v>0.14729999999999999</v>
      </c>
      <c r="R75">
        <v>0</v>
      </c>
      <c r="S75">
        <v>0</v>
      </c>
    </row>
    <row r="76" spans="1:19" ht="14.4" x14ac:dyDescent="0.3">
      <c r="A76" s="26">
        <v>55171</v>
      </c>
      <c r="B76" s="27" t="s">
        <v>97</v>
      </c>
      <c r="C76" s="28">
        <v>23423013.770000003</v>
      </c>
      <c r="D76" s="29">
        <v>0.1283</v>
      </c>
      <c r="E76" s="30">
        <f t="shared" si="6"/>
        <v>3005173</v>
      </c>
      <c r="F76" s="33">
        <f t="shared" si="5"/>
        <v>0.1283</v>
      </c>
      <c r="G76" s="30">
        <f t="shared" si="7"/>
        <v>3005173</v>
      </c>
      <c r="H76" s="30">
        <f t="shared" si="8"/>
        <v>0</v>
      </c>
      <c r="J76" s="29">
        <v>0.1353</v>
      </c>
      <c r="K76" s="8" t="str">
        <f t="shared" si="9"/>
        <v>no</v>
      </c>
      <c r="L76">
        <v>1</v>
      </c>
      <c r="N76" s="32"/>
      <c r="O76" s="26">
        <v>55171</v>
      </c>
      <c r="P76" t="s">
        <v>27</v>
      </c>
      <c r="Q76">
        <v>0.1283</v>
      </c>
      <c r="R76">
        <v>0</v>
      </c>
      <c r="S76">
        <v>0</v>
      </c>
    </row>
    <row r="77" spans="1:19" ht="14.4" x14ac:dyDescent="0.3">
      <c r="A77" s="26">
        <v>55172</v>
      </c>
      <c r="B77" s="27" t="s">
        <v>98</v>
      </c>
      <c r="C77" s="28">
        <v>16124525.169999998</v>
      </c>
      <c r="D77" s="29">
        <v>0.12820000000000001</v>
      </c>
      <c r="E77" s="30">
        <f t="shared" si="6"/>
        <v>2067164</v>
      </c>
      <c r="F77" s="33">
        <f t="shared" si="5"/>
        <v>0.12820000000000001</v>
      </c>
      <c r="G77" s="30">
        <f t="shared" si="7"/>
        <v>2067164</v>
      </c>
      <c r="H77" s="30">
        <f t="shared" si="8"/>
        <v>0</v>
      </c>
      <c r="J77" s="29">
        <v>0.13519999999999999</v>
      </c>
      <c r="K77" s="8" t="str">
        <f t="shared" si="9"/>
        <v>no</v>
      </c>
      <c r="L77">
        <v>1</v>
      </c>
      <c r="N77" s="32"/>
      <c r="O77" s="26">
        <v>55172</v>
      </c>
      <c r="P77" t="s">
        <v>27</v>
      </c>
      <c r="Q77">
        <v>0.12820000000000001</v>
      </c>
      <c r="R77">
        <v>0</v>
      </c>
      <c r="S77">
        <v>0</v>
      </c>
    </row>
    <row r="78" spans="1:19" ht="14.4" x14ac:dyDescent="0.3">
      <c r="A78" s="26">
        <v>55173</v>
      </c>
      <c r="B78" s="27" t="s">
        <v>99</v>
      </c>
      <c r="C78" s="28">
        <v>7788773.3600000013</v>
      </c>
      <c r="D78" s="29">
        <v>0.1014</v>
      </c>
      <c r="E78" s="30">
        <f t="shared" si="6"/>
        <v>789782</v>
      </c>
      <c r="F78" s="33">
        <f t="shared" si="5"/>
        <v>0.1014</v>
      </c>
      <c r="G78" s="30">
        <f t="shared" si="7"/>
        <v>789782</v>
      </c>
      <c r="H78" s="30">
        <f t="shared" si="8"/>
        <v>0</v>
      </c>
      <c r="J78" s="29">
        <v>9.7199999999999995E-2</v>
      </c>
      <c r="K78" s="8" t="str">
        <f t="shared" si="9"/>
        <v>no</v>
      </c>
      <c r="L78">
        <v>1</v>
      </c>
      <c r="N78" s="32"/>
      <c r="O78" s="26">
        <v>55173</v>
      </c>
      <c r="P78" t="s">
        <v>27</v>
      </c>
      <c r="Q78">
        <v>0.1014</v>
      </c>
      <c r="R78">
        <v>0</v>
      </c>
      <c r="S78">
        <v>0</v>
      </c>
    </row>
    <row r="79" spans="1:19" ht="14.4" x14ac:dyDescent="0.3">
      <c r="A79" s="26">
        <v>55174</v>
      </c>
      <c r="B79" s="27" t="s">
        <v>100</v>
      </c>
      <c r="C79" s="28">
        <v>22357600.120000001</v>
      </c>
      <c r="D79" s="29">
        <v>0.17560000000000001</v>
      </c>
      <c r="E79" s="30">
        <f t="shared" si="6"/>
        <v>3925995</v>
      </c>
      <c r="F79" s="33">
        <f t="shared" si="5"/>
        <v>0.17560000000000001</v>
      </c>
      <c r="G79" s="30">
        <f t="shared" si="7"/>
        <v>3925995</v>
      </c>
      <c r="H79" s="30">
        <f t="shared" si="8"/>
        <v>0</v>
      </c>
      <c r="J79" s="29">
        <v>0.16439999999999999</v>
      </c>
      <c r="K79" s="8" t="str">
        <f t="shared" si="9"/>
        <v>no</v>
      </c>
      <c r="L79">
        <v>1</v>
      </c>
      <c r="N79" s="32"/>
      <c r="O79" s="26">
        <v>55174</v>
      </c>
      <c r="P79" t="s">
        <v>27</v>
      </c>
      <c r="Q79">
        <v>0.17560000000000001</v>
      </c>
      <c r="R79">
        <v>0</v>
      </c>
      <c r="S79">
        <v>0</v>
      </c>
    </row>
    <row r="80" spans="1:19" ht="14.4" x14ac:dyDescent="0.3">
      <c r="A80" s="26">
        <v>55176</v>
      </c>
      <c r="B80" s="27" t="s">
        <v>101</v>
      </c>
      <c r="C80" s="28">
        <v>468320948.04000002</v>
      </c>
      <c r="D80" s="29">
        <v>0.15709999999999999</v>
      </c>
      <c r="E80" s="30">
        <f t="shared" si="6"/>
        <v>73573221</v>
      </c>
      <c r="F80" s="33">
        <f t="shared" si="5"/>
        <v>0.15709999999999999</v>
      </c>
      <c r="G80" s="30">
        <f t="shared" si="7"/>
        <v>73573221</v>
      </c>
      <c r="H80" s="30">
        <f t="shared" si="8"/>
        <v>0</v>
      </c>
      <c r="J80" s="29">
        <v>0.15740000000000001</v>
      </c>
      <c r="K80" s="8" t="str">
        <f t="shared" si="9"/>
        <v>no</v>
      </c>
      <c r="L80">
        <v>1</v>
      </c>
      <c r="N80" s="32"/>
      <c r="O80" s="26">
        <v>55176</v>
      </c>
      <c r="P80" t="s">
        <v>27</v>
      </c>
      <c r="Q80">
        <v>0.15709999999999999</v>
      </c>
      <c r="R80">
        <v>0</v>
      </c>
      <c r="S80">
        <v>0</v>
      </c>
    </row>
    <row r="81" spans="1:19" ht="14.4" x14ac:dyDescent="0.3">
      <c r="A81" s="26">
        <v>55177</v>
      </c>
      <c r="B81" s="27" t="s">
        <v>102</v>
      </c>
      <c r="C81" s="28">
        <v>22114385.710000001</v>
      </c>
      <c r="D81" s="29">
        <v>0.10979999999999999</v>
      </c>
      <c r="E81" s="30">
        <f t="shared" si="6"/>
        <v>2428160</v>
      </c>
      <c r="F81" s="33">
        <f t="shared" si="5"/>
        <v>0.10979999999999999</v>
      </c>
      <c r="G81" s="30">
        <f t="shared" si="7"/>
        <v>2428160</v>
      </c>
      <c r="H81" s="30">
        <f t="shared" si="8"/>
        <v>0</v>
      </c>
      <c r="J81" s="29">
        <v>9.11E-2</v>
      </c>
      <c r="K81" s="8" t="str">
        <f t="shared" si="9"/>
        <v>no</v>
      </c>
      <c r="L81">
        <v>1</v>
      </c>
      <c r="N81" s="32"/>
      <c r="O81" s="26">
        <v>55177</v>
      </c>
      <c r="P81" t="s">
        <v>27</v>
      </c>
      <c r="Q81">
        <v>0.10979999999999999</v>
      </c>
      <c r="R81">
        <v>0</v>
      </c>
      <c r="S81">
        <v>0</v>
      </c>
    </row>
    <row r="82" spans="1:19" ht="14.4" x14ac:dyDescent="0.3">
      <c r="A82" s="26">
        <v>55178</v>
      </c>
      <c r="B82" s="27" t="s">
        <v>103</v>
      </c>
      <c r="C82" s="28">
        <v>4461856.7799999993</v>
      </c>
      <c r="D82" s="29">
        <v>0.1043</v>
      </c>
      <c r="E82" s="30">
        <f t="shared" si="6"/>
        <v>465372</v>
      </c>
      <c r="F82" s="33">
        <f t="shared" si="5"/>
        <v>0.1043</v>
      </c>
      <c r="G82" s="30">
        <f t="shared" si="7"/>
        <v>465372</v>
      </c>
      <c r="H82" s="30">
        <f t="shared" si="8"/>
        <v>0</v>
      </c>
      <c r="J82" s="29">
        <v>0.1246</v>
      </c>
      <c r="K82" s="8" t="str">
        <f t="shared" si="9"/>
        <v>no</v>
      </c>
      <c r="L82">
        <v>1</v>
      </c>
      <c r="N82" s="32"/>
      <c r="O82" s="26">
        <v>55178</v>
      </c>
      <c r="P82" t="s">
        <v>27</v>
      </c>
      <c r="Q82">
        <v>0.1043</v>
      </c>
      <c r="R82">
        <v>0</v>
      </c>
      <c r="S82">
        <v>0</v>
      </c>
    </row>
    <row r="83" spans="1:19" ht="14.4" x14ac:dyDescent="0.3">
      <c r="A83" s="26">
        <v>55179</v>
      </c>
      <c r="B83" s="27" t="s">
        <v>104</v>
      </c>
      <c r="C83" s="28">
        <v>5105365.42</v>
      </c>
      <c r="D83" s="29">
        <v>0.15870000000000001</v>
      </c>
      <c r="E83" s="30">
        <f t="shared" si="6"/>
        <v>810221</v>
      </c>
      <c r="F83" s="33">
        <f t="shared" si="5"/>
        <v>0.15870000000000001</v>
      </c>
      <c r="G83" s="30">
        <f t="shared" si="7"/>
        <v>810221</v>
      </c>
      <c r="H83" s="30">
        <f t="shared" si="8"/>
        <v>0</v>
      </c>
      <c r="J83" s="29">
        <v>0.13289999999999999</v>
      </c>
      <c r="K83" s="8" t="str">
        <f t="shared" si="9"/>
        <v>no</v>
      </c>
      <c r="L83">
        <v>1</v>
      </c>
      <c r="N83" s="32"/>
      <c r="O83" s="26">
        <v>55179</v>
      </c>
      <c r="P83" t="s">
        <v>27</v>
      </c>
      <c r="Q83">
        <v>0.15870000000000001</v>
      </c>
      <c r="R83">
        <v>0</v>
      </c>
      <c r="S83">
        <v>0</v>
      </c>
    </row>
    <row r="84" spans="1:19" ht="14.4" x14ac:dyDescent="0.3">
      <c r="A84" s="26">
        <v>55180</v>
      </c>
      <c r="B84" s="27" t="s">
        <v>105</v>
      </c>
      <c r="C84" s="28">
        <v>74254886.590000004</v>
      </c>
      <c r="D84" s="29">
        <v>0.1711</v>
      </c>
      <c r="E84" s="30">
        <f t="shared" si="6"/>
        <v>12705011</v>
      </c>
      <c r="F84" s="33">
        <f t="shared" si="5"/>
        <v>0.1711</v>
      </c>
      <c r="G84" s="30">
        <f t="shared" si="7"/>
        <v>12705011</v>
      </c>
      <c r="H84" s="30">
        <f t="shared" si="8"/>
        <v>0</v>
      </c>
      <c r="J84" s="29">
        <v>0.15970000000000001</v>
      </c>
      <c r="K84" s="8" t="str">
        <f t="shared" si="9"/>
        <v>no</v>
      </c>
      <c r="L84">
        <v>1</v>
      </c>
      <c r="N84" s="32"/>
      <c r="O84" s="26">
        <v>55180</v>
      </c>
      <c r="P84" t="s">
        <v>27</v>
      </c>
      <c r="Q84">
        <v>0.1711</v>
      </c>
      <c r="R84">
        <v>0</v>
      </c>
      <c r="S84">
        <v>0</v>
      </c>
    </row>
    <row r="85" spans="1:19" ht="14.4" x14ac:dyDescent="0.3">
      <c r="A85" s="26">
        <v>55181</v>
      </c>
      <c r="B85" s="27" t="s">
        <v>106</v>
      </c>
      <c r="C85" s="28">
        <v>12036581.16</v>
      </c>
      <c r="D85" s="29">
        <v>0.16830000000000001</v>
      </c>
      <c r="E85" s="30">
        <f t="shared" si="6"/>
        <v>2025757</v>
      </c>
      <c r="F85" s="33">
        <f t="shared" si="5"/>
        <v>0.16830000000000001</v>
      </c>
      <c r="G85" s="30">
        <f t="shared" si="7"/>
        <v>2025757</v>
      </c>
      <c r="H85" s="30">
        <f t="shared" si="8"/>
        <v>0</v>
      </c>
      <c r="J85" s="29">
        <v>0.16400000000000001</v>
      </c>
      <c r="K85" s="8" t="str">
        <f t="shared" si="9"/>
        <v>no</v>
      </c>
      <c r="L85">
        <v>1</v>
      </c>
      <c r="N85" s="32"/>
      <c r="O85" s="26">
        <v>55181</v>
      </c>
      <c r="P85" t="s">
        <v>27</v>
      </c>
      <c r="Q85">
        <v>0.16830000000000001</v>
      </c>
      <c r="R85">
        <v>0</v>
      </c>
      <c r="S85">
        <v>0</v>
      </c>
    </row>
    <row r="86" spans="1:19" ht="14.4" x14ac:dyDescent="0.3">
      <c r="A86" s="26">
        <v>55182</v>
      </c>
      <c r="B86" s="27" t="s">
        <v>107</v>
      </c>
      <c r="C86" s="28">
        <v>50627066.550000004</v>
      </c>
      <c r="D86" s="29">
        <v>0.1467</v>
      </c>
      <c r="E86" s="30">
        <f t="shared" si="6"/>
        <v>7426991</v>
      </c>
      <c r="F86" s="33">
        <f t="shared" si="5"/>
        <v>0.1467</v>
      </c>
      <c r="G86" s="30">
        <f t="shared" si="7"/>
        <v>7426991</v>
      </c>
      <c r="H86" s="30">
        <f t="shared" si="8"/>
        <v>0</v>
      </c>
      <c r="J86" s="29">
        <v>0.1464</v>
      </c>
      <c r="K86" s="8" t="str">
        <f t="shared" si="9"/>
        <v>no</v>
      </c>
      <c r="L86">
        <v>2</v>
      </c>
      <c r="N86" s="32"/>
      <c r="O86" s="26">
        <v>55182</v>
      </c>
      <c r="P86" t="s">
        <v>27</v>
      </c>
      <c r="Q86">
        <v>0.1467</v>
      </c>
      <c r="R86">
        <v>0</v>
      </c>
      <c r="S86">
        <v>0</v>
      </c>
    </row>
    <row r="87" spans="1:19" ht="14.4" x14ac:dyDescent="0.3">
      <c r="A87" s="26">
        <v>55183</v>
      </c>
      <c r="B87" s="27" t="s">
        <v>108</v>
      </c>
      <c r="C87" s="28">
        <v>8859727.3000000007</v>
      </c>
      <c r="D87" s="29">
        <v>0.15989999999999999</v>
      </c>
      <c r="E87" s="30">
        <f t="shared" si="6"/>
        <v>1416670</v>
      </c>
      <c r="F87" s="33">
        <f t="shared" si="5"/>
        <v>0.15989999999999999</v>
      </c>
      <c r="G87" s="30">
        <f t="shared" si="7"/>
        <v>1416670</v>
      </c>
      <c r="H87" s="30">
        <f t="shared" si="8"/>
        <v>0</v>
      </c>
      <c r="J87" s="29">
        <v>0.15060000000000001</v>
      </c>
      <c r="K87" s="8" t="str">
        <f t="shared" si="9"/>
        <v>no</v>
      </c>
      <c r="L87">
        <v>1</v>
      </c>
      <c r="N87" s="32"/>
      <c r="O87" s="26">
        <v>55183</v>
      </c>
      <c r="P87" t="s">
        <v>27</v>
      </c>
      <c r="Q87">
        <v>0.15989999999999999</v>
      </c>
      <c r="R87">
        <v>0</v>
      </c>
      <c r="S87">
        <v>0</v>
      </c>
    </row>
    <row r="88" spans="1:19" ht="14.4" x14ac:dyDescent="0.3">
      <c r="A88" s="26">
        <v>55184</v>
      </c>
      <c r="B88" s="27" t="s">
        <v>109</v>
      </c>
      <c r="C88" s="28">
        <v>9521297.7100000009</v>
      </c>
      <c r="D88" s="29">
        <v>0.16189999999999999</v>
      </c>
      <c r="E88" s="30">
        <f t="shared" si="6"/>
        <v>1541498</v>
      </c>
      <c r="F88" s="33">
        <f t="shared" si="5"/>
        <v>0.16189999999999999</v>
      </c>
      <c r="G88" s="30">
        <f t="shared" si="7"/>
        <v>1541498</v>
      </c>
      <c r="H88" s="30">
        <f t="shared" si="8"/>
        <v>0</v>
      </c>
      <c r="J88" s="29">
        <v>0.1535</v>
      </c>
      <c r="K88" s="8" t="str">
        <f t="shared" si="9"/>
        <v>no</v>
      </c>
      <c r="L88">
        <v>1</v>
      </c>
      <c r="N88" s="32"/>
      <c r="O88" s="26">
        <v>55184</v>
      </c>
      <c r="P88" t="s">
        <v>27</v>
      </c>
      <c r="Q88">
        <v>0.16189999999999999</v>
      </c>
      <c r="R88">
        <v>0</v>
      </c>
      <c r="S88">
        <v>0</v>
      </c>
    </row>
    <row r="89" spans="1:19" ht="14.4" x14ac:dyDescent="0.3">
      <c r="A89" s="26">
        <v>55185</v>
      </c>
      <c r="B89" s="27" t="s">
        <v>110</v>
      </c>
      <c r="C89" s="28">
        <v>23962717.219999999</v>
      </c>
      <c r="D89" s="29">
        <v>0.1147</v>
      </c>
      <c r="E89" s="30">
        <f t="shared" si="6"/>
        <v>2748524</v>
      </c>
      <c r="F89" s="33">
        <f t="shared" si="5"/>
        <v>0.1147</v>
      </c>
      <c r="G89" s="30">
        <f t="shared" si="7"/>
        <v>2748524</v>
      </c>
      <c r="H89" s="30">
        <f t="shared" si="8"/>
        <v>0</v>
      </c>
      <c r="J89" s="29">
        <v>0.1163</v>
      </c>
      <c r="K89" s="8" t="str">
        <f t="shared" si="9"/>
        <v>no</v>
      </c>
      <c r="L89">
        <v>1</v>
      </c>
      <c r="N89" s="32"/>
      <c r="O89" s="26">
        <v>55185</v>
      </c>
      <c r="P89" t="s">
        <v>27</v>
      </c>
      <c r="Q89">
        <v>0.1147</v>
      </c>
      <c r="R89">
        <v>0</v>
      </c>
      <c r="S89">
        <v>0</v>
      </c>
    </row>
    <row r="90" spans="1:19" ht="14.4" x14ac:dyDescent="0.3">
      <c r="A90" s="26">
        <v>55186</v>
      </c>
      <c r="B90" s="27" t="s">
        <v>111</v>
      </c>
      <c r="C90" s="28">
        <v>12507195.84</v>
      </c>
      <c r="D90" s="29">
        <v>0.1295</v>
      </c>
      <c r="E90" s="30">
        <f t="shared" si="6"/>
        <v>1619682</v>
      </c>
      <c r="F90" s="33">
        <f t="shared" si="5"/>
        <v>0.1295</v>
      </c>
      <c r="G90" s="30">
        <f t="shared" si="7"/>
        <v>1619682</v>
      </c>
      <c r="H90" s="30">
        <f t="shared" si="8"/>
        <v>0</v>
      </c>
      <c r="J90" s="29">
        <v>0.1062</v>
      </c>
      <c r="K90" s="8" t="str">
        <f t="shared" si="9"/>
        <v>no</v>
      </c>
      <c r="L90">
        <v>1</v>
      </c>
      <c r="N90" s="32"/>
      <c r="O90" s="26">
        <v>55186</v>
      </c>
      <c r="P90" t="s">
        <v>27</v>
      </c>
      <c r="Q90">
        <v>0.122</v>
      </c>
      <c r="R90">
        <v>0</v>
      </c>
      <c r="S90">
        <v>0</v>
      </c>
    </row>
    <row r="91" spans="1:19" ht="14.4" x14ac:dyDescent="0.3">
      <c r="A91" s="26">
        <v>55187</v>
      </c>
      <c r="B91" s="27" t="s">
        <v>112</v>
      </c>
      <c r="C91" s="28">
        <v>10863278.869999999</v>
      </c>
      <c r="D91" s="29">
        <v>0.125</v>
      </c>
      <c r="E91" s="30">
        <f t="shared" si="6"/>
        <v>1357910</v>
      </c>
      <c r="F91" s="33">
        <f t="shared" si="5"/>
        <v>0.125</v>
      </c>
      <c r="G91" s="30">
        <f t="shared" si="7"/>
        <v>1357910</v>
      </c>
      <c r="H91" s="30">
        <f t="shared" si="8"/>
        <v>0</v>
      </c>
      <c r="J91" s="29">
        <v>0.1241</v>
      </c>
      <c r="K91" s="8" t="str">
        <f t="shared" si="9"/>
        <v>no</v>
      </c>
      <c r="L91">
        <v>1</v>
      </c>
      <c r="N91" s="32"/>
      <c r="O91" s="26">
        <v>55187</v>
      </c>
      <c r="P91" t="s">
        <v>27</v>
      </c>
      <c r="Q91">
        <v>0.125</v>
      </c>
      <c r="R91">
        <v>0</v>
      </c>
      <c r="S91">
        <v>0</v>
      </c>
    </row>
    <row r="92" spans="1:19" ht="14.4" x14ac:dyDescent="0.3">
      <c r="A92" s="26">
        <v>55188</v>
      </c>
      <c r="B92" s="27" t="s">
        <v>113</v>
      </c>
      <c r="C92" s="28">
        <v>98629200.459999993</v>
      </c>
      <c r="D92" s="29">
        <v>0.1308</v>
      </c>
      <c r="E92" s="30">
        <f t="shared" si="6"/>
        <v>12900699</v>
      </c>
      <c r="F92" s="33">
        <f t="shared" si="5"/>
        <v>0.1308</v>
      </c>
      <c r="G92" s="30">
        <f t="shared" si="7"/>
        <v>12900699</v>
      </c>
      <c r="H92" s="30">
        <f t="shared" si="8"/>
        <v>0</v>
      </c>
      <c r="J92" s="29">
        <v>0.13719999999999999</v>
      </c>
      <c r="K92" s="8" t="str">
        <f t="shared" si="9"/>
        <v>no</v>
      </c>
      <c r="L92">
        <v>1</v>
      </c>
      <c r="N92" s="32"/>
      <c r="O92" s="26">
        <v>55188</v>
      </c>
      <c r="P92" t="s">
        <v>27</v>
      </c>
      <c r="Q92">
        <v>0.1308</v>
      </c>
      <c r="R92">
        <v>0</v>
      </c>
      <c r="S92">
        <v>0</v>
      </c>
    </row>
    <row r="93" spans="1:19" ht="14.4" x14ac:dyDescent="0.3">
      <c r="A93" s="26">
        <v>55189</v>
      </c>
      <c r="B93" s="27" t="s">
        <v>114</v>
      </c>
      <c r="C93" s="28">
        <v>97734308.799999997</v>
      </c>
      <c r="D93" s="29">
        <v>0.1341</v>
      </c>
      <c r="E93" s="30">
        <f t="shared" si="6"/>
        <v>13106171</v>
      </c>
      <c r="F93" s="33">
        <f t="shared" si="5"/>
        <v>0.1341</v>
      </c>
      <c r="G93" s="30">
        <f t="shared" si="7"/>
        <v>13106171</v>
      </c>
      <c r="H93" s="30">
        <f t="shared" si="8"/>
        <v>0</v>
      </c>
      <c r="J93" s="29">
        <v>0.13120000000000001</v>
      </c>
      <c r="K93" s="8" t="str">
        <f t="shared" si="9"/>
        <v>no</v>
      </c>
      <c r="L93">
        <v>1</v>
      </c>
      <c r="N93" s="32"/>
      <c r="O93" s="26">
        <v>55189</v>
      </c>
      <c r="P93" t="s">
        <v>27</v>
      </c>
      <c r="Q93">
        <v>0.1341</v>
      </c>
      <c r="R93">
        <v>0</v>
      </c>
      <c r="S93">
        <v>0</v>
      </c>
    </row>
    <row r="94" spans="1:19" ht="14.4" x14ac:dyDescent="0.3">
      <c r="A94" s="26">
        <v>55190</v>
      </c>
      <c r="B94" s="27" t="s">
        <v>115</v>
      </c>
      <c r="C94" s="28">
        <v>6456153.0199999996</v>
      </c>
      <c r="D94" s="29">
        <v>9.6100000000000005E-2</v>
      </c>
      <c r="E94" s="30">
        <f t="shared" si="6"/>
        <v>620436</v>
      </c>
      <c r="F94" s="33">
        <f t="shared" si="5"/>
        <v>9.6100000000000005E-2</v>
      </c>
      <c r="G94" s="30">
        <f t="shared" si="7"/>
        <v>620436</v>
      </c>
      <c r="H94" s="30">
        <f t="shared" si="8"/>
        <v>0</v>
      </c>
      <c r="J94" s="29">
        <v>0.1091</v>
      </c>
      <c r="K94" s="8" t="str">
        <f t="shared" si="9"/>
        <v>no</v>
      </c>
      <c r="L94">
        <v>1</v>
      </c>
      <c r="N94" s="32"/>
      <c r="O94" s="26">
        <v>55190</v>
      </c>
      <c r="P94" t="s">
        <v>27</v>
      </c>
      <c r="Q94">
        <v>9.6100000000000005E-2</v>
      </c>
      <c r="R94">
        <v>0</v>
      </c>
      <c r="S94">
        <v>0</v>
      </c>
    </row>
    <row r="95" spans="1:19" ht="14.4" x14ac:dyDescent="0.3">
      <c r="A95" s="26">
        <v>55191</v>
      </c>
      <c r="B95" s="27" t="s">
        <v>116</v>
      </c>
      <c r="C95" s="28">
        <v>7367364.4799999986</v>
      </c>
      <c r="D95" s="29">
        <v>6.59E-2</v>
      </c>
      <c r="E95" s="30">
        <f t="shared" si="6"/>
        <v>485509</v>
      </c>
      <c r="F95" s="33">
        <f t="shared" si="5"/>
        <v>6.59E-2</v>
      </c>
      <c r="G95" s="30">
        <f t="shared" si="7"/>
        <v>485509</v>
      </c>
      <c r="H95" s="30">
        <f t="shared" si="8"/>
        <v>0</v>
      </c>
      <c r="J95" s="29">
        <v>5.8900000000000001E-2</v>
      </c>
      <c r="K95" s="8" t="str">
        <f t="shared" si="9"/>
        <v>no</v>
      </c>
      <c r="L95">
        <v>1</v>
      </c>
      <c r="N95" s="32"/>
      <c r="O95" s="26">
        <v>55191</v>
      </c>
      <c r="P95" t="s">
        <v>27</v>
      </c>
      <c r="Q95">
        <v>6.59E-2</v>
      </c>
      <c r="R95">
        <v>0</v>
      </c>
      <c r="S95">
        <v>0</v>
      </c>
    </row>
    <row r="96" spans="1:19" ht="14.4" x14ac:dyDescent="0.3">
      <c r="A96" s="26">
        <v>55192</v>
      </c>
      <c r="B96" s="27" t="s">
        <v>117</v>
      </c>
      <c r="C96" s="28">
        <v>16846735.250000004</v>
      </c>
      <c r="D96" s="29">
        <v>0.1164</v>
      </c>
      <c r="E96" s="30">
        <f t="shared" si="6"/>
        <v>1960960</v>
      </c>
      <c r="F96" s="33">
        <f t="shared" si="5"/>
        <v>0.1164</v>
      </c>
      <c r="G96" s="30">
        <f t="shared" si="7"/>
        <v>1960960</v>
      </c>
      <c r="H96" s="30">
        <f t="shared" si="8"/>
        <v>0</v>
      </c>
      <c r="J96" s="29">
        <v>0.12089999999999999</v>
      </c>
      <c r="K96" s="8" t="str">
        <f t="shared" si="9"/>
        <v>no</v>
      </c>
      <c r="L96">
        <v>1</v>
      </c>
      <c r="N96" s="32"/>
      <c r="O96" s="26">
        <v>55192</v>
      </c>
      <c r="P96" t="s">
        <v>27</v>
      </c>
      <c r="Q96">
        <v>0.1164</v>
      </c>
      <c r="R96">
        <v>0</v>
      </c>
      <c r="S96">
        <v>0</v>
      </c>
    </row>
    <row r="97" spans="1:19" ht="14.4" x14ac:dyDescent="0.3">
      <c r="A97" s="26">
        <v>55193</v>
      </c>
      <c r="B97" s="27" t="s">
        <v>118</v>
      </c>
      <c r="C97" s="28">
        <v>19864136.640000001</v>
      </c>
      <c r="D97" s="29">
        <v>0.1158</v>
      </c>
      <c r="E97" s="30">
        <f t="shared" si="6"/>
        <v>2300267</v>
      </c>
      <c r="F97" s="33">
        <f t="shared" si="5"/>
        <v>0.1158</v>
      </c>
      <c r="G97" s="30">
        <f t="shared" si="7"/>
        <v>2300267</v>
      </c>
      <c r="H97" s="30">
        <f t="shared" si="8"/>
        <v>0</v>
      </c>
      <c r="J97" s="29">
        <v>0.1166</v>
      </c>
      <c r="K97" s="8" t="str">
        <f t="shared" si="9"/>
        <v>no</v>
      </c>
      <c r="L97">
        <v>1</v>
      </c>
      <c r="N97" s="32"/>
      <c r="O97" s="26">
        <v>55193</v>
      </c>
      <c r="P97" t="s">
        <v>27</v>
      </c>
      <c r="Q97">
        <v>0.1048</v>
      </c>
      <c r="R97" t="s">
        <v>54</v>
      </c>
      <c r="S97">
        <v>0.1158</v>
      </c>
    </row>
    <row r="98" spans="1:19" ht="14.4" x14ac:dyDescent="0.3">
      <c r="A98" s="26">
        <v>55195</v>
      </c>
      <c r="B98" s="27" t="s">
        <v>119</v>
      </c>
      <c r="C98" s="28">
        <v>16973301.899999999</v>
      </c>
      <c r="D98" s="29">
        <v>0.12520000000000001</v>
      </c>
      <c r="E98" s="30">
        <f t="shared" si="6"/>
        <v>2125057</v>
      </c>
      <c r="F98" s="33">
        <f t="shared" si="5"/>
        <v>0.12520000000000001</v>
      </c>
      <c r="G98" s="30">
        <f t="shared" si="7"/>
        <v>2125057</v>
      </c>
      <c r="H98" s="30">
        <f t="shared" si="8"/>
        <v>0</v>
      </c>
      <c r="J98" s="29">
        <v>0.12130000000000001</v>
      </c>
      <c r="K98" s="8" t="str">
        <f t="shared" si="9"/>
        <v>no</v>
      </c>
      <c r="L98">
        <v>1</v>
      </c>
      <c r="N98" s="32"/>
      <c r="O98" s="26">
        <v>55195</v>
      </c>
      <c r="P98" t="s">
        <v>27</v>
      </c>
      <c r="Q98">
        <v>0.121</v>
      </c>
      <c r="R98" t="s">
        <v>54</v>
      </c>
      <c r="S98">
        <v>0.12520000000000001</v>
      </c>
    </row>
    <row r="99" spans="1:19" ht="15.6" x14ac:dyDescent="0.25">
      <c r="A99" s="26">
        <v>55196</v>
      </c>
      <c r="B99" s="27" t="s">
        <v>120</v>
      </c>
      <c r="C99" s="28">
        <v>11593852.260000002</v>
      </c>
      <c r="D99" s="4" t="s">
        <v>121</v>
      </c>
      <c r="E99" s="30">
        <v>1433827</v>
      </c>
      <c r="F99" s="4" t="s">
        <v>121</v>
      </c>
      <c r="G99" s="30">
        <v>1433827</v>
      </c>
      <c r="H99" s="30">
        <f t="shared" si="8"/>
        <v>0</v>
      </c>
      <c r="J99"/>
      <c r="K99"/>
      <c r="M99"/>
    </row>
    <row r="100" spans="1:19" ht="14.4" x14ac:dyDescent="0.3">
      <c r="A100" s="26">
        <v>55197</v>
      </c>
      <c r="B100" s="27" t="s">
        <v>122</v>
      </c>
      <c r="C100" s="28">
        <v>16920569.749999996</v>
      </c>
      <c r="D100" s="29">
        <v>0.1303</v>
      </c>
      <c r="E100" s="30">
        <f t="shared" si="6"/>
        <v>2204750</v>
      </c>
      <c r="F100" s="33">
        <f t="shared" si="5"/>
        <v>0.1303</v>
      </c>
      <c r="G100" s="30">
        <f t="shared" si="7"/>
        <v>2204750</v>
      </c>
      <c r="H100" s="30">
        <f t="shared" si="8"/>
        <v>0</v>
      </c>
      <c r="J100" s="29">
        <v>0.13200000000000001</v>
      </c>
      <c r="K100" s="8" t="str">
        <f t="shared" si="9"/>
        <v>no</v>
      </c>
      <c r="L100">
        <v>1</v>
      </c>
      <c r="N100" s="32"/>
      <c r="O100" s="26">
        <v>55197</v>
      </c>
      <c r="P100" t="s">
        <v>27</v>
      </c>
      <c r="Q100">
        <v>0.1303</v>
      </c>
      <c r="R100">
        <v>0</v>
      </c>
      <c r="S100">
        <v>0</v>
      </c>
    </row>
    <row r="101" spans="1:19" ht="14.4" x14ac:dyDescent="0.3">
      <c r="A101" s="26">
        <v>55198</v>
      </c>
      <c r="B101" s="27" t="s">
        <v>123</v>
      </c>
      <c r="C101" s="28">
        <v>12673993.48</v>
      </c>
      <c r="D101" s="29">
        <v>0.1178</v>
      </c>
      <c r="E101" s="30">
        <f t="shared" si="6"/>
        <v>1492996</v>
      </c>
      <c r="F101" s="33">
        <f t="shared" si="5"/>
        <v>0.1178</v>
      </c>
      <c r="G101" s="30">
        <f t="shared" si="7"/>
        <v>1492996</v>
      </c>
      <c r="H101" s="30">
        <f t="shared" si="8"/>
        <v>0</v>
      </c>
      <c r="J101" s="29">
        <v>0.1149</v>
      </c>
      <c r="K101" s="8" t="str">
        <f t="shared" si="9"/>
        <v>no</v>
      </c>
      <c r="L101">
        <v>1</v>
      </c>
      <c r="N101" s="32"/>
      <c r="O101" s="26">
        <v>55198</v>
      </c>
      <c r="P101" t="s">
        <v>27</v>
      </c>
      <c r="Q101">
        <v>0.11269999999999999</v>
      </c>
      <c r="R101" t="s">
        <v>124</v>
      </c>
      <c r="S101">
        <v>0.1178</v>
      </c>
    </row>
    <row r="102" spans="1:19" ht="14.4" x14ac:dyDescent="0.3">
      <c r="A102" s="26">
        <v>55199</v>
      </c>
      <c r="B102" s="27" t="s">
        <v>125</v>
      </c>
      <c r="C102" s="28">
        <v>62172014.259999998</v>
      </c>
      <c r="D102" s="29">
        <v>0.14330000000000001</v>
      </c>
      <c r="E102" s="30">
        <f t="shared" si="6"/>
        <v>8909250</v>
      </c>
      <c r="F102" s="33">
        <f t="shared" si="5"/>
        <v>0.14330000000000001</v>
      </c>
      <c r="G102" s="30">
        <f t="shared" si="7"/>
        <v>8909250</v>
      </c>
      <c r="H102" s="30">
        <f t="shared" si="8"/>
        <v>0</v>
      </c>
      <c r="J102" s="29">
        <v>0.13350000000000001</v>
      </c>
      <c r="K102" s="8" t="str">
        <f t="shared" si="9"/>
        <v>no</v>
      </c>
      <c r="L102">
        <v>1</v>
      </c>
      <c r="N102" s="32"/>
      <c r="O102" s="26">
        <v>55199</v>
      </c>
      <c r="P102" t="s">
        <v>27</v>
      </c>
      <c r="Q102">
        <v>0.14330000000000001</v>
      </c>
      <c r="R102">
        <v>0</v>
      </c>
      <c r="S102">
        <v>0</v>
      </c>
    </row>
    <row r="103" spans="1:19" ht="14.4" x14ac:dyDescent="0.3">
      <c r="A103" s="26">
        <v>55200</v>
      </c>
      <c r="B103" s="27" t="s">
        <v>126</v>
      </c>
      <c r="C103" s="28">
        <v>184472962.5</v>
      </c>
      <c r="D103" s="29">
        <v>0.10539999999999999</v>
      </c>
      <c r="E103" s="30">
        <f t="shared" si="6"/>
        <v>19443450</v>
      </c>
      <c r="F103" s="33">
        <f t="shared" si="5"/>
        <v>0.10539999999999999</v>
      </c>
      <c r="G103" s="30">
        <f t="shared" si="7"/>
        <v>19443450</v>
      </c>
      <c r="H103" s="30">
        <f t="shared" si="8"/>
        <v>0</v>
      </c>
      <c r="J103" s="29">
        <v>0.11</v>
      </c>
      <c r="K103" s="8" t="str">
        <f t="shared" si="9"/>
        <v>no</v>
      </c>
      <c r="L103">
        <v>1</v>
      </c>
      <c r="N103" s="32"/>
      <c r="O103" s="26">
        <v>55200</v>
      </c>
      <c r="P103" t="s">
        <v>27</v>
      </c>
      <c r="Q103">
        <v>0.10539999999999999</v>
      </c>
      <c r="R103">
        <v>0</v>
      </c>
      <c r="S103">
        <v>0</v>
      </c>
    </row>
    <row r="104" spans="1:19" ht="14.4" x14ac:dyDescent="0.3">
      <c r="A104" s="26">
        <v>55201</v>
      </c>
      <c r="B104" s="27" t="s">
        <v>127</v>
      </c>
      <c r="C104" s="28">
        <v>19165545.080000002</v>
      </c>
      <c r="D104" s="29">
        <v>0.18160000000000001</v>
      </c>
      <c r="E104" s="30">
        <f t="shared" si="6"/>
        <v>3480463</v>
      </c>
      <c r="F104" s="33">
        <f t="shared" si="5"/>
        <v>0.18160000000000001</v>
      </c>
      <c r="G104" s="30">
        <f t="shared" si="7"/>
        <v>3480463</v>
      </c>
      <c r="H104" s="30">
        <f t="shared" si="8"/>
        <v>0</v>
      </c>
      <c r="J104" s="29">
        <v>0.18759999999999999</v>
      </c>
      <c r="K104" s="8" t="str">
        <f t="shared" si="9"/>
        <v>no</v>
      </c>
      <c r="L104">
        <v>1</v>
      </c>
      <c r="N104" s="32"/>
      <c r="O104" s="26">
        <v>55201</v>
      </c>
      <c r="P104" t="s">
        <v>27</v>
      </c>
      <c r="Q104">
        <v>0.18160000000000001</v>
      </c>
      <c r="R104">
        <v>0</v>
      </c>
      <c r="S104">
        <v>0</v>
      </c>
    </row>
    <row r="105" spans="1:19" ht="14.4" x14ac:dyDescent="0.3">
      <c r="A105" s="26">
        <v>55202</v>
      </c>
      <c r="B105" s="27" t="s">
        <v>128</v>
      </c>
      <c r="C105" s="28">
        <v>4837680.66</v>
      </c>
      <c r="D105" s="29">
        <v>0.11849999999999999</v>
      </c>
      <c r="E105" s="30">
        <f t="shared" si="6"/>
        <v>573265</v>
      </c>
      <c r="F105" s="33">
        <f t="shared" si="5"/>
        <v>0.11849999999999999</v>
      </c>
      <c r="G105" s="30">
        <f t="shared" si="7"/>
        <v>573265</v>
      </c>
      <c r="H105" s="30">
        <f t="shared" si="8"/>
        <v>0</v>
      </c>
      <c r="J105" s="29">
        <v>0.16109999999999999</v>
      </c>
      <c r="K105" s="8" t="str">
        <f t="shared" si="9"/>
        <v>no</v>
      </c>
      <c r="L105">
        <v>1</v>
      </c>
      <c r="N105" s="32"/>
      <c r="O105" s="26">
        <v>55202</v>
      </c>
      <c r="P105" t="s">
        <v>27</v>
      </c>
      <c r="Q105">
        <v>0.11849999999999999</v>
      </c>
      <c r="R105">
        <v>0</v>
      </c>
      <c r="S105">
        <v>0</v>
      </c>
    </row>
    <row r="106" spans="1:19" ht="14.4" x14ac:dyDescent="0.3">
      <c r="A106" s="26">
        <v>55203</v>
      </c>
      <c r="B106" s="27" t="s">
        <v>129</v>
      </c>
      <c r="C106" s="28">
        <v>1077451.2299999997</v>
      </c>
      <c r="D106" s="29">
        <v>0.1019</v>
      </c>
      <c r="E106" s="30">
        <f t="shared" si="6"/>
        <v>109792</v>
      </c>
      <c r="F106" s="33">
        <f t="shared" si="5"/>
        <v>0.1019</v>
      </c>
      <c r="G106" s="30">
        <f t="shared" si="7"/>
        <v>109792</v>
      </c>
      <c r="H106" s="30">
        <f t="shared" si="8"/>
        <v>0</v>
      </c>
      <c r="J106" s="29">
        <v>0.1658</v>
      </c>
      <c r="K106" s="8" t="str">
        <f t="shared" si="9"/>
        <v>no</v>
      </c>
      <c r="L106">
        <v>1</v>
      </c>
      <c r="N106" s="32"/>
      <c r="O106" s="26">
        <v>55203</v>
      </c>
      <c r="P106" t="s">
        <v>27</v>
      </c>
      <c r="Q106">
        <v>0.1019</v>
      </c>
      <c r="R106">
        <v>0</v>
      </c>
      <c r="S106">
        <v>0</v>
      </c>
    </row>
    <row r="107" spans="1:19" ht="14.4" x14ac:dyDescent="0.3">
      <c r="A107" s="26">
        <v>55204</v>
      </c>
      <c r="B107" s="27" t="s">
        <v>130</v>
      </c>
      <c r="C107" s="28">
        <v>1718255.48</v>
      </c>
      <c r="D107" s="29">
        <v>0.1638</v>
      </c>
      <c r="E107" s="30">
        <f t="shared" si="6"/>
        <v>281450</v>
      </c>
      <c r="F107" s="33">
        <f t="shared" si="5"/>
        <v>0.1638</v>
      </c>
      <c r="G107" s="30">
        <f t="shared" si="7"/>
        <v>281450</v>
      </c>
      <c r="H107" s="30">
        <f t="shared" si="8"/>
        <v>0</v>
      </c>
      <c r="J107" s="29">
        <v>0.17319999999999999</v>
      </c>
      <c r="K107" s="8" t="str">
        <f t="shared" si="9"/>
        <v>no</v>
      </c>
      <c r="L107">
        <v>1</v>
      </c>
      <c r="N107" s="32"/>
      <c r="O107" s="26">
        <v>55204</v>
      </c>
      <c r="P107" t="s">
        <v>27</v>
      </c>
      <c r="Q107">
        <v>0.1638</v>
      </c>
      <c r="R107">
        <v>0</v>
      </c>
      <c r="S107">
        <v>0</v>
      </c>
    </row>
    <row r="108" spans="1:19" ht="14.4" x14ac:dyDescent="0.3">
      <c r="A108" s="26">
        <v>55205</v>
      </c>
      <c r="B108" s="27" t="s">
        <v>131</v>
      </c>
      <c r="C108" s="28">
        <v>7340098.1600000001</v>
      </c>
      <c r="D108" s="29">
        <v>0.1066</v>
      </c>
      <c r="E108" s="30">
        <f t="shared" si="6"/>
        <v>782454</v>
      </c>
      <c r="F108" s="33">
        <f t="shared" si="5"/>
        <v>0.1066</v>
      </c>
      <c r="G108" s="30">
        <f t="shared" si="7"/>
        <v>782454</v>
      </c>
      <c r="H108" s="30">
        <f t="shared" si="8"/>
        <v>0</v>
      </c>
      <c r="J108" s="29">
        <v>0.1172</v>
      </c>
      <c r="K108" s="8" t="str">
        <f t="shared" si="9"/>
        <v>no</v>
      </c>
      <c r="L108">
        <v>1</v>
      </c>
      <c r="N108" s="32"/>
      <c r="O108" s="26">
        <v>55205</v>
      </c>
      <c r="P108" t="s">
        <v>27</v>
      </c>
      <c r="Q108">
        <v>0.1066</v>
      </c>
      <c r="R108">
        <v>0</v>
      </c>
      <c r="S108">
        <v>0</v>
      </c>
    </row>
    <row r="109" spans="1:19" ht="14.4" x14ac:dyDescent="0.3">
      <c r="A109" s="26">
        <v>55206</v>
      </c>
      <c r="B109" s="27" t="s">
        <v>132</v>
      </c>
      <c r="C109" s="28">
        <v>39478458.329999998</v>
      </c>
      <c r="D109" s="29">
        <v>0.1618</v>
      </c>
      <c r="E109" s="30">
        <f t="shared" si="6"/>
        <v>6387615</v>
      </c>
      <c r="F109" s="33">
        <f t="shared" si="5"/>
        <v>0.1618</v>
      </c>
      <c r="G109" s="30">
        <f t="shared" si="7"/>
        <v>6387615</v>
      </c>
      <c r="H109" s="30">
        <f t="shared" si="8"/>
        <v>0</v>
      </c>
      <c r="J109" s="29">
        <v>0.16059999999999999</v>
      </c>
      <c r="K109" s="8" t="str">
        <f t="shared" si="9"/>
        <v>no</v>
      </c>
      <c r="L109">
        <v>1</v>
      </c>
      <c r="N109" s="32"/>
      <c r="O109" s="26">
        <v>55206</v>
      </c>
      <c r="P109" t="s">
        <v>27</v>
      </c>
      <c r="Q109">
        <v>0.1618</v>
      </c>
      <c r="R109">
        <v>0</v>
      </c>
      <c r="S109">
        <v>0</v>
      </c>
    </row>
    <row r="110" spans="1:19" ht="14.4" x14ac:dyDescent="0.3">
      <c r="A110" s="26">
        <v>55207</v>
      </c>
      <c r="B110" s="27" t="s">
        <v>133</v>
      </c>
      <c r="C110" s="28">
        <v>125813465.63</v>
      </c>
      <c r="D110" s="29">
        <v>0.20760000000000001</v>
      </c>
      <c r="E110" s="30">
        <f t="shared" si="6"/>
        <v>26118875</v>
      </c>
      <c r="F110" s="33">
        <f t="shared" si="5"/>
        <v>0.20760000000000001</v>
      </c>
      <c r="G110" s="30">
        <f t="shared" si="7"/>
        <v>26118875</v>
      </c>
      <c r="H110" s="30">
        <f t="shared" si="8"/>
        <v>0</v>
      </c>
      <c r="J110" s="29">
        <v>0.20799999999999999</v>
      </c>
      <c r="K110" s="8" t="str">
        <f t="shared" si="9"/>
        <v>no</v>
      </c>
      <c r="L110">
        <v>1</v>
      </c>
      <c r="N110" s="32"/>
      <c r="O110" s="26">
        <v>55207</v>
      </c>
      <c r="P110" t="s">
        <v>27</v>
      </c>
      <c r="Q110">
        <v>0.20760000000000001</v>
      </c>
      <c r="R110">
        <v>0</v>
      </c>
      <c r="S110">
        <v>0</v>
      </c>
    </row>
    <row r="111" spans="1:19" ht="14.4" x14ac:dyDescent="0.3">
      <c r="A111" s="26">
        <v>55208</v>
      </c>
      <c r="B111" s="27" t="s">
        <v>134</v>
      </c>
      <c r="C111" s="28">
        <v>48934260.040000007</v>
      </c>
      <c r="D111" s="29">
        <v>0.1391</v>
      </c>
      <c r="E111" s="30">
        <f t="shared" si="6"/>
        <v>6806756</v>
      </c>
      <c r="F111" s="33">
        <f t="shared" si="5"/>
        <v>0.1391</v>
      </c>
      <c r="G111" s="30">
        <f t="shared" si="7"/>
        <v>6806756</v>
      </c>
      <c r="H111" s="30">
        <f t="shared" si="8"/>
        <v>0</v>
      </c>
      <c r="J111" s="29">
        <v>0.14710000000000001</v>
      </c>
      <c r="K111" s="8" t="str">
        <f t="shared" si="9"/>
        <v>no</v>
      </c>
      <c r="L111">
        <v>1</v>
      </c>
      <c r="N111" s="32"/>
      <c r="O111" s="26">
        <v>55208</v>
      </c>
      <c r="P111" t="s">
        <v>27</v>
      </c>
      <c r="Q111">
        <v>0.1391</v>
      </c>
      <c r="R111">
        <v>0</v>
      </c>
      <c r="S111">
        <v>0</v>
      </c>
    </row>
    <row r="112" spans="1:19" ht="14.4" x14ac:dyDescent="0.3">
      <c r="A112" s="26">
        <v>55209</v>
      </c>
      <c r="B112" s="27" t="s">
        <v>135</v>
      </c>
      <c r="C112" s="28">
        <v>25879750.310000002</v>
      </c>
      <c r="D112" s="29">
        <v>0.14729999999999999</v>
      </c>
      <c r="E112" s="30">
        <f t="shared" si="6"/>
        <v>3812087</v>
      </c>
      <c r="F112" s="33">
        <f t="shared" si="5"/>
        <v>0.14729999999999999</v>
      </c>
      <c r="G112" s="30">
        <f t="shared" si="7"/>
        <v>3812087</v>
      </c>
      <c r="H112" s="30">
        <f t="shared" si="8"/>
        <v>0</v>
      </c>
      <c r="J112" s="29">
        <v>0.15590000000000001</v>
      </c>
      <c r="K112" s="8" t="str">
        <f t="shared" si="9"/>
        <v>no</v>
      </c>
      <c r="L112">
        <v>1</v>
      </c>
      <c r="N112" s="32"/>
      <c r="O112" s="26">
        <v>55209</v>
      </c>
      <c r="P112" t="s">
        <v>27</v>
      </c>
      <c r="Q112">
        <v>0.14729999999999999</v>
      </c>
      <c r="R112">
        <v>0</v>
      </c>
      <c r="S112">
        <v>0</v>
      </c>
    </row>
    <row r="113" spans="1:19" ht="14.4" x14ac:dyDescent="0.3">
      <c r="A113" s="26">
        <v>55210</v>
      </c>
      <c r="B113" s="27" t="s">
        <v>136</v>
      </c>
      <c r="C113" s="28">
        <v>80666737.230000004</v>
      </c>
      <c r="D113" s="29">
        <v>0.20669999999999999</v>
      </c>
      <c r="E113" s="30">
        <f t="shared" si="6"/>
        <v>16673815</v>
      </c>
      <c r="F113" s="33">
        <f t="shared" si="5"/>
        <v>0.20669999999999999</v>
      </c>
      <c r="G113" s="30">
        <f t="shared" si="7"/>
        <v>16673815</v>
      </c>
      <c r="H113" s="30">
        <f t="shared" si="8"/>
        <v>0</v>
      </c>
      <c r="J113" s="29">
        <v>0.20960000000000001</v>
      </c>
      <c r="K113" s="8" t="str">
        <f t="shared" si="9"/>
        <v>no</v>
      </c>
      <c r="L113">
        <v>1</v>
      </c>
      <c r="N113" s="32"/>
      <c r="O113" s="26">
        <v>55210</v>
      </c>
      <c r="P113" t="s">
        <v>27</v>
      </c>
      <c r="Q113">
        <v>0.20669999999999999</v>
      </c>
      <c r="R113">
        <v>0</v>
      </c>
      <c r="S113">
        <v>0</v>
      </c>
    </row>
    <row r="114" spans="1:19" ht="14.4" x14ac:dyDescent="0.3">
      <c r="A114" s="26">
        <v>55211</v>
      </c>
      <c r="B114" s="27" t="s">
        <v>137</v>
      </c>
      <c r="C114" s="28">
        <v>1429659.02</v>
      </c>
      <c r="D114" s="29">
        <v>4.6100000000000002E-2</v>
      </c>
      <c r="E114" s="30">
        <f t="shared" si="6"/>
        <v>65907</v>
      </c>
      <c r="F114" s="33">
        <f t="shared" si="5"/>
        <v>4.6100000000000002E-2</v>
      </c>
      <c r="G114" s="30">
        <f t="shared" si="7"/>
        <v>65907</v>
      </c>
      <c r="H114" s="30">
        <f t="shared" si="8"/>
        <v>0</v>
      </c>
      <c r="J114" s="29">
        <v>4.2900000000000001E-2</v>
      </c>
      <c r="K114" s="8" t="str">
        <f t="shared" si="9"/>
        <v>no</v>
      </c>
      <c r="L114">
        <v>1</v>
      </c>
      <c r="N114" s="32"/>
      <c r="O114" s="26">
        <v>55211</v>
      </c>
      <c r="P114" t="s">
        <v>27</v>
      </c>
      <c r="Q114">
        <v>4.6100000000000002E-2</v>
      </c>
      <c r="R114">
        <v>0</v>
      </c>
      <c r="S114">
        <v>0</v>
      </c>
    </row>
    <row r="115" spans="1:19" ht="14.4" x14ac:dyDescent="0.3">
      <c r="A115" s="26">
        <v>55212</v>
      </c>
      <c r="B115" s="27" t="s">
        <v>138</v>
      </c>
      <c r="C115" s="28">
        <v>164315417.58000001</v>
      </c>
      <c r="D115" s="29">
        <v>7.8399999999999997E-2</v>
      </c>
      <c r="E115" s="30">
        <f t="shared" si="6"/>
        <v>12882329</v>
      </c>
      <c r="F115" s="33">
        <f t="shared" si="5"/>
        <v>7.8399999999999997E-2</v>
      </c>
      <c r="G115" s="30">
        <f t="shared" si="7"/>
        <v>12882329</v>
      </c>
      <c r="H115" s="30">
        <f t="shared" si="8"/>
        <v>0</v>
      </c>
      <c r="J115" s="29">
        <v>0.12839999999999999</v>
      </c>
      <c r="K115" s="8" t="str">
        <f t="shared" si="9"/>
        <v>no</v>
      </c>
      <c r="L115">
        <v>1</v>
      </c>
      <c r="N115" s="32"/>
      <c r="O115" s="26">
        <v>55212</v>
      </c>
      <c r="P115" t="s">
        <v>27</v>
      </c>
      <c r="Q115">
        <v>7.8399999999999997E-2</v>
      </c>
      <c r="R115">
        <v>0</v>
      </c>
      <c r="S115">
        <v>0</v>
      </c>
    </row>
    <row r="116" spans="1:19" ht="14.4" x14ac:dyDescent="0.3">
      <c r="A116" s="26">
        <v>55213</v>
      </c>
      <c r="B116" s="27" t="s">
        <v>139</v>
      </c>
      <c r="C116" s="28">
        <v>36891625.590000004</v>
      </c>
      <c r="D116" s="29">
        <v>0.12089999999999999</v>
      </c>
      <c r="E116" s="30">
        <f t="shared" si="6"/>
        <v>4460198</v>
      </c>
      <c r="F116" s="33">
        <f t="shared" si="5"/>
        <v>0.12089999999999999</v>
      </c>
      <c r="G116" s="30">
        <f t="shared" si="7"/>
        <v>4460198</v>
      </c>
      <c r="H116" s="30">
        <f t="shared" si="8"/>
        <v>0</v>
      </c>
      <c r="J116" s="29">
        <v>0.1227</v>
      </c>
      <c r="K116" s="8" t="str">
        <f t="shared" si="9"/>
        <v>no</v>
      </c>
      <c r="L116">
        <v>1</v>
      </c>
      <c r="N116" s="32"/>
      <c r="O116" s="26">
        <v>55213</v>
      </c>
      <c r="P116" t="s">
        <v>27</v>
      </c>
      <c r="Q116">
        <v>0.12089999999999999</v>
      </c>
      <c r="R116">
        <v>0</v>
      </c>
      <c r="S116">
        <v>0</v>
      </c>
    </row>
    <row r="117" spans="1:19" ht="14.4" x14ac:dyDescent="0.3">
      <c r="A117" s="26">
        <v>55214</v>
      </c>
      <c r="B117" s="27" t="s">
        <v>140</v>
      </c>
      <c r="C117" s="28">
        <v>106722158.28</v>
      </c>
      <c r="D117" s="29">
        <v>0.14130000000000001</v>
      </c>
      <c r="E117" s="30">
        <f t="shared" si="6"/>
        <v>15079841</v>
      </c>
      <c r="F117" s="33">
        <f t="shared" si="5"/>
        <v>0.14130000000000001</v>
      </c>
      <c r="G117" s="30">
        <f t="shared" si="7"/>
        <v>15079841</v>
      </c>
      <c r="H117" s="30">
        <f t="shared" si="8"/>
        <v>0</v>
      </c>
      <c r="J117" s="29">
        <v>0.13519999999999999</v>
      </c>
      <c r="K117" s="8" t="str">
        <f t="shared" si="9"/>
        <v>no</v>
      </c>
      <c r="L117">
        <v>1</v>
      </c>
      <c r="N117" s="32"/>
      <c r="O117" s="26">
        <v>55214</v>
      </c>
      <c r="P117" t="s">
        <v>27</v>
      </c>
      <c r="Q117">
        <v>0.14130000000000001</v>
      </c>
      <c r="R117">
        <v>0</v>
      </c>
      <c r="S117">
        <v>0</v>
      </c>
    </row>
    <row r="118" spans="1:19" ht="14.4" x14ac:dyDescent="0.3">
      <c r="A118" s="26">
        <v>55215</v>
      </c>
      <c r="B118" s="27" t="s">
        <v>141</v>
      </c>
      <c r="C118" s="28">
        <v>14030376.879999999</v>
      </c>
      <c r="D118" s="29">
        <v>0.13589999999999999</v>
      </c>
      <c r="E118" s="30">
        <f t="shared" si="6"/>
        <v>1906728</v>
      </c>
      <c r="F118" s="33">
        <f t="shared" si="5"/>
        <v>0.13589999999999999</v>
      </c>
      <c r="G118" s="30">
        <f t="shared" si="7"/>
        <v>1906728</v>
      </c>
      <c r="H118" s="30">
        <f t="shared" si="8"/>
        <v>0</v>
      </c>
      <c r="J118" s="29">
        <v>0.12759999999999999</v>
      </c>
      <c r="K118" s="8" t="str">
        <f t="shared" si="9"/>
        <v>no</v>
      </c>
      <c r="L118">
        <v>1</v>
      </c>
      <c r="N118" s="32"/>
      <c r="O118" s="26">
        <v>55215</v>
      </c>
      <c r="P118" t="s">
        <v>27</v>
      </c>
      <c r="Q118">
        <v>0.13589999999999999</v>
      </c>
      <c r="R118">
        <v>0</v>
      </c>
      <c r="S118">
        <v>0</v>
      </c>
    </row>
    <row r="119" spans="1:19" ht="14.4" x14ac:dyDescent="0.3">
      <c r="A119" s="34">
        <v>55216</v>
      </c>
      <c r="B119" s="35" t="s">
        <v>142</v>
      </c>
      <c r="C119" s="28">
        <v>189768306.75</v>
      </c>
      <c r="D119" s="29">
        <v>0.14510000000000001</v>
      </c>
      <c r="E119" s="30">
        <f t="shared" si="6"/>
        <v>27535381</v>
      </c>
      <c r="F119" s="31">
        <f t="shared" si="5"/>
        <v>0.14510000000000001</v>
      </c>
      <c r="G119" s="30">
        <f t="shared" si="7"/>
        <v>27535381</v>
      </c>
      <c r="H119" s="36">
        <f>E119-G119</f>
        <v>0</v>
      </c>
      <c r="J119" s="29">
        <v>0.15079999999999999</v>
      </c>
      <c r="K119" s="8" t="str">
        <f t="shared" si="9"/>
        <v>no</v>
      </c>
      <c r="L119">
        <v>2</v>
      </c>
      <c r="N119" s="32"/>
      <c r="O119" s="34">
        <v>55216</v>
      </c>
      <c r="P119" t="s">
        <v>27</v>
      </c>
      <c r="Q119">
        <v>0.14510000000000001</v>
      </c>
      <c r="R119">
        <v>0</v>
      </c>
      <c r="S119">
        <v>0</v>
      </c>
    </row>
    <row r="120" spans="1:19" ht="14.4" x14ac:dyDescent="0.3">
      <c r="A120" s="26">
        <v>55217</v>
      </c>
      <c r="B120" s="27" t="s">
        <v>143</v>
      </c>
      <c r="C120" s="28">
        <v>11672757.4</v>
      </c>
      <c r="D120" s="29">
        <v>0.26889999999999997</v>
      </c>
      <c r="E120" s="30">
        <f t="shared" si="6"/>
        <v>3138804</v>
      </c>
      <c r="F120" s="33">
        <f t="shared" si="5"/>
        <v>0.26889999999999997</v>
      </c>
      <c r="G120" s="30">
        <f t="shared" si="7"/>
        <v>3138804</v>
      </c>
      <c r="H120" s="30">
        <f t="shared" si="8"/>
        <v>0</v>
      </c>
      <c r="J120" s="29">
        <v>0.22509999999999999</v>
      </c>
      <c r="K120" s="8" t="str">
        <f t="shared" si="9"/>
        <v>no</v>
      </c>
      <c r="L120">
        <v>1</v>
      </c>
      <c r="N120" s="32"/>
      <c r="O120" s="26">
        <v>55217</v>
      </c>
      <c r="P120" t="s">
        <v>27</v>
      </c>
      <c r="Q120">
        <v>0.26889999999999997</v>
      </c>
      <c r="R120">
        <v>0</v>
      </c>
      <c r="S120">
        <v>0</v>
      </c>
    </row>
    <row r="121" spans="1:19" ht="14.4" x14ac:dyDescent="0.3">
      <c r="A121" s="26">
        <v>55218</v>
      </c>
      <c r="B121" s="27" t="s">
        <v>144</v>
      </c>
      <c r="C121" s="28">
        <v>320693.99999999988</v>
      </c>
      <c r="D121" s="29">
        <v>8.3500000000000005E-2</v>
      </c>
      <c r="E121" s="30">
        <f t="shared" si="6"/>
        <v>26778</v>
      </c>
      <c r="F121" s="33">
        <f t="shared" si="5"/>
        <v>8.3500000000000005E-2</v>
      </c>
      <c r="G121" s="30">
        <f t="shared" si="7"/>
        <v>26778</v>
      </c>
      <c r="H121" s="30">
        <f t="shared" si="8"/>
        <v>0</v>
      </c>
      <c r="J121" s="29" t="e">
        <v>#N/A</v>
      </c>
      <c r="K121" s="8" t="e">
        <f t="shared" si="9"/>
        <v>#N/A</v>
      </c>
      <c r="L121" t="e">
        <v>#N/A</v>
      </c>
      <c r="N121" s="32"/>
      <c r="O121" s="26">
        <v>55218</v>
      </c>
      <c r="P121" t="s">
        <v>27</v>
      </c>
      <c r="Q121">
        <v>8.3500000000000005E-2</v>
      </c>
      <c r="R121">
        <v>0</v>
      </c>
      <c r="S121">
        <v>0</v>
      </c>
    </row>
    <row r="122" spans="1:19" ht="14.4" x14ac:dyDescent="0.3">
      <c r="A122" s="26">
        <v>55219</v>
      </c>
      <c r="B122" s="27" t="s">
        <v>145</v>
      </c>
      <c r="C122" s="28">
        <v>20740409.829999998</v>
      </c>
      <c r="D122" s="29">
        <v>0.16769999999999999</v>
      </c>
      <c r="E122" s="30">
        <f t="shared" si="6"/>
        <v>3478167</v>
      </c>
      <c r="F122" s="33">
        <f t="shared" si="5"/>
        <v>0.16769999999999999</v>
      </c>
      <c r="G122" s="30">
        <f t="shared" si="7"/>
        <v>3478167</v>
      </c>
      <c r="H122" s="30">
        <f t="shared" si="8"/>
        <v>0</v>
      </c>
      <c r="J122" s="29">
        <v>0.17269999999999999</v>
      </c>
      <c r="K122" s="8" t="str">
        <f t="shared" si="9"/>
        <v>no</v>
      </c>
      <c r="L122">
        <v>1</v>
      </c>
      <c r="N122" s="32"/>
      <c r="O122" s="26">
        <v>55219</v>
      </c>
      <c r="P122" t="s">
        <v>27</v>
      </c>
      <c r="Q122">
        <v>0.16769999999999999</v>
      </c>
      <c r="R122">
        <v>0</v>
      </c>
      <c r="S122">
        <v>0</v>
      </c>
    </row>
    <row r="123" spans="1:19" ht="14.4" x14ac:dyDescent="0.3">
      <c r="A123" s="26">
        <v>55220</v>
      </c>
      <c r="B123" s="27" t="s">
        <v>146</v>
      </c>
      <c r="C123" s="28">
        <v>100781145.59999999</v>
      </c>
      <c r="D123" s="29">
        <v>0.1457</v>
      </c>
      <c r="E123" s="30">
        <f t="shared" si="6"/>
        <v>14683813</v>
      </c>
      <c r="F123" s="33">
        <f t="shared" si="5"/>
        <v>0.1457</v>
      </c>
      <c r="G123" s="30">
        <f t="shared" si="7"/>
        <v>14683813</v>
      </c>
      <c r="H123" s="30">
        <f t="shared" si="8"/>
        <v>0</v>
      </c>
      <c r="J123" s="29">
        <v>0.13880000000000001</v>
      </c>
      <c r="K123" s="8" t="str">
        <f t="shared" si="9"/>
        <v>no</v>
      </c>
      <c r="L123">
        <v>1</v>
      </c>
      <c r="N123" s="32"/>
      <c r="O123" s="26">
        <v>55220</v>
      </c>
      <c r="P123" t="s">
        <v>27</v>
      </c>
      <c r="Q123">
        <v>0.1457</v>
      </c>
      <c r="R123">
        <v>0</v>
      </c>
      <c r="S123">
        <v>0</v>
      </c>
    </row>
    <row r="124" spans="1:19" ht="14.4" x14ac:dyDescent="0.3">
      <c r="A124" s="26">
        <v>55221</v>
      </c>
      <c r="B124" s="27" t="s">
        <v>147</v>
      </c>
      <c r="C124" s="28">
        <v>17036120.719999999</v>
      </c>
      <c r="D124" s="29">
        <v>0.1802</v>
      </c>
      <c r="E124" s="30">
        <f t="shared" si="6"/>
        <v>3069909</v>
      </c>
      <c r="F124" s="33">
        <f t="shared" si="5"/>
        <v>0.1802</v>
      </c>
      <c r="G124" s="30">
        <f t="shared" si="7"/>
        <v>3069909</v>
      </c>
      <c r="H124" s="30">
        <f t="shared" si="8"/>
        <v>0</v>
      </c>
      <c r="J124" s="29">
        <v>0.17100000000000001</v>
      </c>
      <c r="K124" s="8" t="str">
        <f t="shared" si="9"/>
        <v>no</v>
      </c>
      <c r="L124">
        <v>1</v>
      </c>
      <c r="N124" s="32"/>
      <c r="O124" s="26">
        <v>55221</v>
      </c>
      <c r="P124" t="s">
        <v>27</v>
      </c>
      <c r="Q124">
        <v>0.1802</v>
      </c>
      <c r="R124">
        <v>0</v>
      </c>
      <c r="S124">
        <v>0</v>
      </c>
    </row>
    <row r="125" spans="1:19" ht="14.4" x14ac:dyDescent="0.3">
      <c r="A125" s="26">
        <v>55222</v>
      </c>
      <c r="B125" s="27" t="s">
        <v>148</v>
      </c>
      <c r="C125" s="28">
        <v>42408743.939999998</v>
      </c>
      <c r="D125" s="29">
        <v>0.1016</v>
      </c>
      <c r="E125" s="30">
        <f t="shared" si="6"/>
        <v>4308728</v>
      </c>
      <c r="F125" s="33">
        <f t="shared" si="5"/>
        <v>0.1016</v>
      </c>
      <c r="G125" s="30">
        <f t="shared" si="7"/>
        <v>4308728</v>
      </c>
      <c r="H125" s="30">
        <f t="shared" si="8"/>
        <v>0</v>
      </c>
      <c r="J125" s="29">
        <v>0.1042</v>
      </c>
      <c r="K125" s="8" t="str">
        <f t="shared" si="9"/>
        <v>no</v>
      </c>
      <c r="L125">
        <v>1</v>
      </c>
      <c r="N125" s="32"/>
      <c r="O125" s="26">
        <v>55222</v>
      </c>
      <c r="P125" t="s">
        <v>27</v>
      </c>
      <c r="Q125">
        <v>0.1016</v>
      </c>
      <c r="R125">
        <v>0</v>
      </c>
      <c r="S125">
        <v>0</v>
      </c>
    </row>
    <row r="126" spans="1:19" ht="14.4" x14ac:dyDescent="0.3">
      <c r="A126" s="26">
        <v>55223</v>
      </c>
      <c r="B126" s="27" t="s">
        <v>149</v>
      </c>
      <c r="C126" s="28">
        <v>19018917.479999997</v>
      </c>
      <c r="D126" s="29">
        <v>0.1976</v>
      </c>
      <c r="E126" s="30">
        <f t="shared" si="6"/>
        <v>3758138</v>
      </c>
      <c r="F126" s="33">
        <f t="shared" si="5"/>
        <v>0.1976</v>
      </c>
      <c r="G126" s="30">
        <f t="shared" si="7"/>
        <v>3758138</v>
      </c>
      <c r="H126" s="30">
        <f t="shared" si="8"/>
        <v>0</v>
      </c>
      <c r="J126" s="29">
        <v>0.19700000000000001</v>
      </c>
      <c r="K126" s="8" t="str">
        <f t="shared" si="9"/>
        <v>no</v>
      </c>
      <c r="L126">
        <v>1</v>
      </c>
      <c r="N126" s="32"/>
      <c r="O126" s="26">
        <v>55223</v>
      </c>
      <c r="P126" t="s">
        <v>27</v>
      </c>
      <c r="Q126">
        <v>0.1976</v>
      </c>
      <c r="R126">
        <v>0</v>
      </c>
      <c r="S126">
        <v>0</v>
      </c>
    </row>
    <row r="127" spans="1:19" ht="14.4" x14ac:dyDescent="0.3">
      <c r="A127" s="26">
        <v>55224</v>
      </c>
      <c r="B127" s="27" t="s">
        <v>150</v>
      </c>
      <c r="C127" s="28">
        <v>1883343.8000000003</v>
      </c>
      <c r="D127" s="29">
        <v>3.32E-2</v>
      </c>
      <c r="E127" s="30">
        <f t="shared" si="6"/>
        <v>62527</v>
      </c>
      <c r="F127" s="33">
        <f t="shared" si="5"/>
        <v>3.32E-2</v>
      </c>
      <c r="G127" s="30">
        <f t="shared" si="7"/>
        <v>62527</v>
      </c>
      <c r="H127" s="30">
        <f t="shared" si="8"/>
        <v>0</v>
      </c>
      <c r="J127" s="29">
        <v>2.18E-2</v>
      </c>
      <c r="K127" s="8" t="str">
        <f t="shared" si="9"/>
        <v>no</v>
      </c>
      <c r="L127">
        <v>1</v>
      </c>
      <c r="N127" s="32"/>
      <c r="O127" s="26">
        <v>55224</v>
      </c>
      <c r="P127" t="s">
        <v>27</v>
      </c>
      <c r="Q127">
        <v>3.32E-2</v>
      </c>
      <c r="R127">
        <v>0</v>
      </c>
      <c r="S127">
        <v>0</v>
      </c>
    </row>
    <row r="128" spans="1:19" ht="14.4" x14ac:dyDescent="0.3">
      <c r="A128" s="26">
        <v>55225</v>
      </c>
      <c r="B128" s="27" t="s">
        <v>151</v>
      </c>
      <c r="C128" s="28">
        <v>17862451.780000001</v>
      </c>
      <c r="D128" s="29">
        <v>0.16739999999999999</v>
      </c>
      <c r="E128" s="30">
        <f t="shared" si="6"/>
        <v>2990174</v>
      </c>
      <c r="F128" s="33">
        <f t="shared" si="5"/>
        <v>0.16739999999999999</v>
      </c>
      <c r="G128" s="30">
        <f t="shared" si="7"/>
        <v>2990174</v>
      </c>
      <c r="H128" s="30">
        <f t="shared" si="8"/>
        <v>0</v>
      </c>
      <c r="J128" s="29">
        <v>0.15629999999999999</v>
      </c>
      <c r="K128" s="8" t="str">
        <f t="shared" si="9"/>
        <v>no</v>
      </c>
      <c r="L128">
        <v>1</v>
      </c>
      <c r="N128" s="32"/>
      <c r="O128" s="26">
        <v>55225</v>
      </c>
      <c r="P128" t="s">
        <v>27</v>
      </c>
      <c r="Q128">
        <v>0.16739999999999999</v>
      </c>
      <c r="R128">
        <v>0</v>
      </c>
      <c r="S128">
        <v>0</v>
      </c>
    </row>
    <row r="129" spans="1:19" ht="14.4" x14ac:dyDescent="0.3">
      <c r="A129" s="26">
        <v>55226</v>
      </c>
      <c r="B129" s="27" t="s">
        <v>152</v>
      </c>
      <c r="C129" s="28">
        <v>10836206.880000001</v>
      </c>
      <c r="D129" s="29">
        <v>0.14180000000000001</v>
      </c>
      <c r="E129" s="30">
        <f t="shared" si="6"/>
        <v>1536574</v>
      </c>
      <c r="F129" s="33">
        <f t="shared" si="5"/>
        <v>0.14180000000000001</v>
      </c>
      <c r="G129" s="30">
        <f t="shared" si="7"/>
        <v>1536574</v>
      </c>
      <c r="H129" s="30">
        <f t="shared" si="8"/>
        <v>0</v>
      </c>
      <c r="J129" s="29">
        <v>0.1459</v>
      </c>
      <c r="K129" s="8" t="str">
        <f t="shared" si="9"/>
        <v>no</v>
      </c>
      <c r="L129">
        <v>1</v>
      </c>
      <c r="N129" s="32"/>
      <c r="O129" s="26">
        <v>55226</v>
      </c>
      <c r="P129" t="s">
        <v>27</v>
      </c>
      <c r="Q129">
        <v>0.14180000000000001</v>
      </c>
      <c r="R129">
        <v>0</v>
      </c>
      <c r="S129">
        <v>0</v>
      </c>
    </row>
    <row r="130" spans="1:19" ht="14.4" x14ac:dyDescent="0.3">
      <c r="A130" s="26">
        <v>55228</v>
      </c>
      <c r="B130" s="27" t="s">
        <v>153</v>
      </c>
      <c r="C130" s="28">
        <v>983210.31000000017</v>
      </c>
      <c r="D130" s="29">
        <v>8.3799999999999999E-2</v>
      </c>
      <c r="E130" s="30">
        <f t="shared" si="6"/>
        <v>82393</v>
      </c>
      <c r="F130" s="33">
        <f t="shared" si="5"/>
        <v>8.3799999999999999E-2</v>
      </c>
      <c r="G130" s="30">
        <f t="shared" si="7"/>
        <v>82393</v>
      </c>
      <c r="H130" s="30">
        <f t="shared" si="8"/>
        <v>0</v>
      </c>
      <c r="J130" s="29">
        <v>9.0999999999999998E-2</v>
      </c>
      <c r="K130" s="8" t="str">
        <f t="shared" si="9"/>
        <v>no</v>
      </c>
      <c r="L130">
        <v>1</v>
      </c>
      <c r="N130" s="32"/>
      <c r="O130" s="26">
        <v>55228</v>
      </c>
      <c r="P130" t="s">
        <v>27</v>
      </c>
      <c r="Q130">
        <v>8.3799999999999999E-2</v>
      </c>
      <c r="R130">
        <v>0</v>
      </c>
      <c r="S130">
        <v>0</v>
      </c>
    </row>
    <row r="131" spans="1:19" ht="14.4" x14ac:dyDescent="0.3">
      <c r="A131" s="26">
        <v>55229</v>
      </c>
      <c r="B131" s="27" t="s">
        <v>154</v>
      </c>
      <c r="C131" s="28">
        <v>1808205.6400000001</v>
      </c>
      <c r="D131" s="29">
        <v>0.14779999999999999</v>
      </c>
      <c r="E131" s="30">
        <f t="shared" si="6"/>
        <v>267253</v>
      </c>
      <c r="F131" s="33">
        <f t="shared" si="5"/>
        <v>0.14779999999999999</v>
      </c>
      <c r="G131" s="30">
        <f t="shared" si="7"/>
        <v>267253</v>
      </c>
      <c r="H131" s="30">
        <f t="shared" si="8"/>
        <v>0</v>
      </c>
      <c r="J131" s="29">
        <v>0.13170000000000001</v>
      </c>
      <c r="K131" s="8" t="str">
        <f t="shared" si="9"/>
        <v>no</v>
      </c>
      <c r="L131">
        <v>1</v>
      </c>
      <c r="N131" s="32"/>
      <c r="O131" s="26">
        <v>55229</v>
      </c>
      <c r="P131" t="s">
        <v>27</v>
      </c>
      <c r="Q131">
        <v>0.14779999999999999</v>
      </c>
      <c r="R131">
        <v>0</v>
      </c>
      <c r="S131">
        <v>0</v>
      </c>
    </row>
    <row r="132" spans="1:19" ht="14.4" x14ac:dyDescent="0.3">
      <c r="A132" s="26">
        <v>55230</v>
      </c>
      <c r="B132" s="27" t="s">
        <v>155</v>
      </c>
      <c r="C132" s="28">
        <v>4705563.8</v>
      </c>
      <c r="D132" s="29">
        <v>0.125</v>
      </c>
      <c r="E132" s="30">
        <f t="shared" si="6"/>
        <v>588195</v>
      </c>
      <c r="F132" s="33">
        <f t="shared" si="5"/>
        <v>0.125</v>
      </c>
      <c r="G132" s="30">
        <f t="shared" si="7"/>
        <v>588195</v>
      </c>
      <c r="H132" s="30">
        <f t="shared" si="8"/>
        <v>0</v>
      </c>
      <c r="J132" s="29">
        <v>0.1255</v>
      </c>
      <c r="K132" s="8" t="str">
        <f t="shared" si="9"/>
        <v>no</v>
      </c>
      <c r="L132">
        <v>1</v>
      </c>
      <c r="N132" s="32"/>
      <c r="O132" s="26">
        <v>55230</v>
      </c>
      <c r="P132" t="s">
        <v>27</v>
      </c>
      <c r="Q132">
        <v>0.125</v>
      </c>
      <c r="R132">
        <v>0</v>
      </c>
      <c r="S132">
        <v>0</v>
      </c>
    </row>
    <row r="133" spans="1:19" ht="14.4" x14ac:dyDescent="0.3">
      <c r="A133" s="26">
        <v>55231</v>
      </c>
      <c r="B133" s="27" t="s">
        <v>156</v>
      </c>
      <c r="C133" s="28">
        <v>329611.80000000005</v>
      </c>
      <c r="D133" s="29">
        <v>4.2999999999999997E-2</v>
      </c>
      <c r="E133" s="30">
        <f t="shared" si="6"/>
        <v>14173</v>
      </c>
      <c r="F133" s="33">
        <f t="shared" si="5"/>
        <v>4.2999999999999997E-2</v>
      </c>
      <c r="G133" s="30">
        <f t="shared" si="7"/>
        <v>14173</v>
      </c>
      <c r="H133" s="30">
        <f t="shared" si="8"/>
        <v>0</v>
      </c>
      <c r="J133" s="29" t="e">
        <v>#N/A</v>
      </c>
      <c r="K133" s="8" t="e">
        <f t="shared" si="9"/>
        <v>#N/A</v>
      </c>
      <c r="L133" t="e">
        <v>#N/A</v>
      </c>
      <c r="N133" s="32"/>
      <c r="O133" s="26">
        <v>55231</v>
      </c>
      <c r="P133" t="s">
        <v>27</v>
      </c>
      <c r="Q133">
        <v>4.2999999999999997E-2</v>
      </c>
      <c r="R133">
        <v>0</v>
      </c>
      <c r="S133">
        <v>0</v>
      </c>
    </row>
    <row r="134" spans="1:19" ht="14.4" x14ac:dyDescent="0.3">
      <c r="A134" s="26">
        <v>55232</v>
      </c>
      <c r="B134" s="27" t="s">
        <v>157</v>
      </c>
      <c r="C134" s="28">
        <v>10925416.390000001</v>
      </c>
      <c r="D134" s="29">
        <v>0.1201</v>
      </c>
      <c r="E134" s="30">
        <f t="shared" si="6"/>
        <v>1312143</v>
      </c>
      <c r="F134" s="33">
        <f t="shared" si="5"/>
        <v>0.1201</v>
      </c>
      <c r="G134" s="30">
        <f t="shared" si="7"/>
        <v>1312143</v>
      </c>
      <c r="H134" s="30">
        <f t="shared" si="8"/>
        <v>0</v>
      </c>
      <c r="J134" s="29">
        <v>0.13469999999999999</v>
      </c>
      <c r="K134" s="8" t="str">
        <f t="shared" si="9"/>
        <v>no</v>
      </c>
      <c r="L134">
        <v>1</v>
      </c>
      <c r="N134" s="32"/>
      <c r="O134" s="26">
        <v>55232</v>
      </c>
      <c r="P134" t="s">
        <v>27</v>
      </c>
      <c r="Q134">
        <v>0.1201</v>
      </c>
      <c r="R134">
        <v>0</v>
      </c>
      <c r="S134">
        <v>0</v>
      </c>
    </row>
    <row r="135" spans="1:19" ht="14.4" x14ac:dyDescent="0.3">
      <c r="A135" s="26">
        <v>55233</v>
      </c>
      <c r="B135" s="27" t="s">
        <v>158</v>
      </c>
      <c r="C135" s="28">
        <v>245487691.12</v>
      </c>
      <c r="D135" s="29">
        <v>0.17480000000000001</v>
      </c>
      <c r="E135" s="30">
        <f t="shared" si="6"/>
        <v>42911248</v>
      </c>
      <c r="F135" s="33">
        <f t="shared" si="5"/>
        <v>0.17480000000000001</v>
      </c>
      <c r="G135" s="30">
        <f t="shared" si="7"/>
        <v>42911248</v>
      </c>
      <c r="H135" s="30">
        <f t="shared" si="8"/>
        <v>0</v>
      </c>
      <c r="J135" s="29">
        <v>0.17169999999999999</v>
      </c>
      <c r="K135" s="8" t="str">
        <f t="shared" si="9"/>
        <v>no</v>
      </c>
      <c r="L135">
        <v>1</v>
      </c>
      <c r="N135" s="32"/>
      <c r="O135" s="26">
        <v>55233</v>
      </c>
      <c r="P135" t="s">
        <v>27</v>
      </c>
      <c r="Q135">
        <v>0.17480000000000001</v>
      </c>
      <c r="R135">
        <v>0</v>
      </c>
      <c r="S135">
        <v>0</v>
      </c>
    </row>
    <row r="136" spans="1:19" ht="14.4" x14ac:dyDescent="0.3">
      <c r="A136" s="26">
        <v>55234</v>
      </c>
      <c r="B136" s="27" t="s">
        <v>159</v>
      </c>
      <c r="C136" s="28">
        <v>464433521.64999998</v>
      </c>
      <c r="D136" s="29">
        <v>0.1898</v>
      </c>
      <c r="E136" s="30">
        <f t="shared" si="6"/>
        <v>88149482</v>
      </c>
      <c r="F136" s="33">
        <f t="shared" si="5"/>
        <v>0.1898</v>
      </c>
      <c r="G136" s="30">
        <f t="shared" si="7"/>
        <v>88149482</v>
      </c>
      <c r="H136" s="30">
        <f t="shared" si="8"/>
        <v>0</v>
      </c>
      <c r="J136" s="29">
        <v>0.1825</v>
      </c>
      <c r="K136" s="8" t="str">
        <f t="shared" si="9"/>
        <v>no</v>
      </c>
      <c r="L136">
        <v>1</v>
      </c>
      <c r="N136" s="32"/>
      <c r="O136" s="26">
        <v>55234</v>
      </c>
      <c r="P136" t="s">
        <v>27</v>
      </c>
      <c r="Q136">
        <v>0.1898</v>
      </c>
      <c r="R136">
        <v>0</v>
      </c>
      <c r="S136">
        <v>0</v>
      </c>
    </row>
    <row r="137" spans="1:19" ht="14.4" x14ac:dyDescent="0.3">
      <c r="A137" s="26">
        <v>55235</v>
      </c>
      <c r="B137" s="27" t="s">
        <v>160</v>
      </c>
      <c r="C137" s="28">
        <v>5258221.62</v>
      </c>
      <c r="D137" s="29">
        <v>9.3899999999999997E-2</v>
      </c>
      <c r="E137" s="30">
        <f t="shared" si="6"/>
        <v>493747</v>
      </c>
      <c r="F137" s="33">
        <f t="shared" si="5"/>
        <v>9.3899999999999997E-2</v>
      </c>
      <c r="G137" s="30">
        <f t="shared" si="7"/>
        <v>493747</v>
      </c>
      <c r="H137" s="30">
        <f t="shared" si="8"/>
        <v>0</v>
      </c>
      <c r="J137" s="29">
        <v>9.0399999999999994E-2</v>
      </c>
      <c r="K137" s="8" t="str">
        <f t="shared" si="9"/>
        <v>no</v>
      </c>
      <c r="L137">
        <v>1</v>
      </c>
      <c r="N137" s="32"/>
      <c r="O137" s="26">
        <v>55235</v>
      </c>
      <c r="P137" t="s">
        <v>27</v>
      </c>
      <c r="Q137">
        <v>9.3899999999999997E-2</v>
      </c>
      <c r="R137">
        <v>0</v>
      </c>
      <c r="S137">
        <v>0</v>
      </c>
    </row>
    <row r="138" spans="1:19" ht="14.4" x14ac:dyDescent="0.3">
      <c r="A138" s="26">
        <v>55236</v>
      </c>
      <c r="B138" s="27" t="s">
        <v>161</v>
      </c>
      <c r="C138" s="28">
        <v>17333064.560000002</v>
      </c>
      <c r="D138" s="29">
        <v>0.107</v>
      </c>
      <c r="E138" s="30">
        <f t="shared" si="6"/>
        <v>1854638</v>
      </c>
      <c r="F138" s="33">
        <f t="shared" ref="F138:F201" si="10">D138</f>
        <v>0.107</v>
      </c>
      <c r="G138" s="30">
        <f t="shared" si="7"/>
        <v>1854638</v>
      </c>
      <c r="H138" s="30">
        <f t="shared" si="8"/>
        <v>0</v>
      </c>
      <c r="J138" s="29">
        <v>0.104</v>
      </c>
      <c r="K138" s="8" t="str">
        <f t="shared" si="9"/>
        <v>no</v>
      </c>
      <c r="L138">
        <v>1</v>
      </c>
      <c r="N138" s="32"/>
      <c r="O138" s="26">
        <v>55236</v>
      </c>
      <c r="P138" t="s">
        <v>27</v>
      </c>
      <c r="Q138">
        <v>0.107</v>
      </c>
      <c r="R138">
        <v>0</v>
      </c>
      <c r="S138">
        <v>0</v>
      </c>
    </row>
    <row r="139" spans="1:19" ht="14.4" x14ac:dyDescent="0.3">
      <c r="A139" s="26">
        <v>55237</v>
      </c>
      <c r="B139" s="27" t="s">
        <v>162</v>
      </c>
      <c r="C139" s="28">
        <v>891663.94000000018</v>
      </c>
      <c r="D139" s="29">
        <v>2.2800000000000001E-2</v>
      </c>
      <c r="E139" s="30">
        <f t="shared" ref="E139:E202" si="11">ROUND(C139*D139,0)</f>
        <v>20330</v>
      </c>
      <c r="F139" s="33">
        <f t="shared" si="10"/>
        <v>2.2800000000000001E-2</v>
      </c>
      <c r="G139" s="30">
        <f t="shared" ref="G139:G202" si="12">ROUND(C139*F139,0)</f>
        <v>20330</v>
      </c>
      <c r="H139" s="30">
        <f t="shared" ref="H139:H202" si="13">E139-G139</f>
        <v>0</v>
      </c>
      <c r="J139" s="29">
        <v>1.47E-2</v>
      </c>
      <c r="K139" s="8" t="str">
        <f t="shared" ref="K139:K202" si="14">IF(D139=J139,"","no")</f>
        <v>no</v>
      </c>
      <c r="L139">
        <v>1</v>
      </c>
      <c r="N139" s="32"/>
      <c r="O139" s="26">
        <v>55237</v>
      </c>
      <c r="P139" t="s">
        <v>27</v>
      </c>
      <c r="Q139">
        <v>2.2800000000000001E-2</v>
      </c>
      <c r="R139">
        <v>0</v>
      </c>
      <c r="S139">
        <v>0</v>
      </c>
    </row>
    <row r="140" spans="1:19" ht="14.4" x14ac:dyDescent="0.3">
      <c r="A140" s="37">
        <v>55239</v>
      </c>
      <c r="B140" s="27" t="s">
        <v>163</v>
      </c>
      <c r="C140" s="28">
        <v>1506364.78</v>
      </c>
      <c r="D140" s="29">
        <v>6.7799999999999999E-2</v>
      </c>
      <c r="E140" s="30">
        <f t="shared" si="11"/>
        <v>102132</v>
      </c>
      <c r="F140" s="33">
        <f t="shared" si="10"/>
        <v>6.7799999999999999E-2</v>
      </c>
      <c r="G140" s="30">
        <f t="shared" si="12"/>
        <v>102132</v>
      </c>
      <c r="H140" s="30">
        <f t="shared" si="13"/>
        <v>0</v>
      </c>
      <c r="J140" s="29">
        <v>0.12790000000000001</v>
      </c>
      <c r="K140" s="8" t="str">
        <f t="shared" si="14"/>
        <v>no</v>
      </c>
      <c r="L140">
        <v>1</v>
      </c>
      <c r="N140" s="32"/>
      <c r="O140" s="37">
        <v>55239</v>
      </c>
      <c r="P140" t="s">
        <v>27</v>
      </c>
      <c r="Q140">
        <v>6.7799999999999999E-2</v>
      </c>
      <c r="R140">
        <v>0</v>
      </c>
      <c r="S140">
        <v>0</v>
      </c>
    </row>
    <row r="141" spans="1:19" ht="14.4" x14ac:dyDescent="0.3">
      <c r="A141" s="37">
        <v>55240</v>
      </c>
      <c r="B141" s="27" t="s">
        <v>164</v>
      </c>
      <c r="C141" s="28">
        <v>346599.27</v>
      </c>
      <c r="D141" s="29">
        <v>0.11260000000000001</v>
      </c>
      <c r="E141" s="30">
        <f t="shared" si="11"/>
        <v>39027</v>
      </c>
      <c r="F141" s="33">
        <f t="shared" si="10"/>
        <v>0.11260000000000001</v>
      </c>
      <c r="G141" s="30">
        <f t="shared" si="12"/>
        <v>39027</v>
      </c>
      <c r="H141" s="30">
        <f t="shared" si="13"/>
        <v>0</v>
      </c>
      <c r="J141" s="29">
        <v>0.27239999999999998</v>
      </c>
      <c r="K141" s="8" t="str">
        <f t="shared" si="14"/>
        <v>no</v>
      </c>
      <c r="L141">
        <v>1</v>
      </c>
      <c r="N141" s="32"/>
      <c r="O141" s="37">
        <v>55240</v>
      </c>
      <c r="P141" t="s">
        <v>27</v>
      </c>
      <c r="Q141">
        <v>0.11260000000000001</v>
      </c>
      <c r="R141">
        <v>0</v>
      </c>
      <c r="S141">
        <v>0</v>
      </c>
    </row>
    <row r="142" spans="1:19" ht="14.4" x14ac:dyDescent="0.3">
      <c r="A142" s="37">
        <v>55241</v>
      </c>
      <c r="B142" s="27" t="s">
        <v>165</v>
      </c>
      <c r="C142" s="28">
        <v>2996308.6799999997</v>
      </c>
      <c r="D142" s="29">
        <v>9.9000000000000005E-2</v>
      </c>
      <c r="E142" s="30">
        <f t="shared" si="11"/>
        <v>296635</v>
      </c>
      <c r="F142" s="33">
        <f t="shared" si="10"/>
        <v>9.9000000000000005E-2</v>
      </c>
      <c r="G142" s="30">
        <f t="shared" si="12"/>
        <v>296635</v>
      </c>
      <c r="H142" s="30">
        <f t="shared" si="13"/>
        <v>0</v>
      </c>
      <c r="J142" s="29">
        <v>9.9900000000000003E-2</v>
      </c>
      <c r="K142" s="8" t="str">
        <f t="shared" si="14"/>
        <v>no</v>
      </c>
      <c r="L142">
        <v>1</v>
      </c>
      <c r="N142" s="32"/>
      <c r="O142" s="37">
        <v>55241</v>
      </c>
      <c r="P142" t="s">
        <v>27</v>
      </c>
      <c r="Q142">
        <v>9.9000000000000005E-2</v>
      </c>
      <c r="R142">
        <v>0</v>
      </c>
      <c r="S142">
        <v>0</v>
      </c>
    </row>
    <row r="143" spans="1:19" ht="14.4" x14ac:dyDescent="0.3">
      <c r="A143" s="37">
        <v>55242</v>
      </c>
      <c r="B143" s="27" t="s">
        <v>166</v>
      </c>
      <c r="C143" s="28">
        <v>4352077.76</v>
      </c>
      <c r="D143" s="29">
        <v>0.21310000000000001</v>
      </c>
      <c r="E143" s="30">
        <f t="shared" si="11"/>
        <v>927428</v>
      </c>
      <c r="F143" s="33">
        <f t="shared" si="10"/>
        <v>0.21310000000000001</v>
      </c>
      <c r="G143" s="30">
        <f t="shared" si="12"/>
        <v>927428</v>
      </c>
      <c r="H143" s="30">
        <f t="shared" si="13"/>
        <v>0</v>
      </c>
      <c r="J143" s="29">
        <v>0.21809999999999999</v>
      </c>
      <c r="K143" s="8" t="str">
        <f t="shared" si="14"/>
        <v>no</v>
      </c>
      <c r="L143">
        <v>1</v>
      </c>
      <c r="N143" s="32"/>
      <c r="O143" s="37">
        <v>55242</v>
      </c>
      <c r="P143" t="s">
        <v>27</v>
      </c>
      <c r="Q143">
        <v>0.21310000000000001</v>
      </c>
      <c r="R143">
        <v>0</v>
      </c>
      <c r="S143">
        <v>0</v>
      </c>
    </row>
    <row r="144" spans="1:19" ht="14.4" x14ac:dyDescent="0.3">
      <c r="A144" s="37">
        <v>55243</v>
      </c>
      <c r="B144" s="27" t="s">
        <v>167</v>
      </c>
      <c r="C144" s="28">
        <v>576612.57999999984</v>
      </c>
      <c r="D144" s="29">
        <v>9.9400000000000002E-2</v>
      </c>
      <c r="E144" s="30">
        <f t="shared" si="11"/>
        <v>57315</v>
      </c>
      <c r="F144" s="33">
        <f t="shared" si="10"/>
        <v>9.9400000000000002E-2</v>
      </c>
      <c r="G144" s="30">
        <f t="shared" si="12"/>
        <v>57315</v>
      </c>
      <c r="H144" s="30">
        <f t="shared" si="13"/>
        <v>0</v>
      </c>
      <c r="J144" s="29">
        <v>0.12139999999999999</v>
      </c>
      <c r="K144" s="8" t="str">
        <f t="shared" si="14"/>
        <v>no</v>
      </c>
      <c r="L144">
        <v>2</v>
      </c>
      <c r="N144" s="32"/>
      <c r="O144" s="37">
        <v>55243</v>
      </c>
      <c r="P144" t="s">
        <v>27</v>
      </c>
      <c r="Q144">
        <v>9.9400000000000002E-2</v>
      </c>
      <c r="R144">
        <v>0</v>
      </c>
      <c r="S144">
        <v>0</v>
      </c>
    </row>
    <row r="145" spans="1:19" ht="14.4" x14ac:dyDescent="0.3">
      <c r="A145" s="37">
        <v>55245</v>
      </c>
      <c r="B145" s="27" t="s">
        <v>168</v>
      </c>
      <c r="C145" s="28">
        <v>260722.47000000003</v>
      </c>
      <c r="D145" s="29">
        <v>7.3200000000000001E-2</v>
      </c>
      <c r="E145" s="30">
        <f t="shared" si="11"/>
        <v>19085</v>
      </c>
      <c r="F145" s="33">
        <f t="shared" si="10"/>
        <v>7.3200000000000001E-2</v>
      </c>
      <c r="G145" s="30">
        <f t="shared" si="12"/>
        <v>19085</v>
      </c>
      <c r="H145" s="30">
        <f t="shared" si="13"/>
        <v>0</v>
      </c>
      <c r="J145" s="29">
        <v>9.2499999999999999E-2</v>
      </c>
      <c r="K145" s="8" t="str">
        <f t="shared" si="14"/>
        <v>no</v>
      </c>
      <c r="L145">
        <v>1</v>
      </c>
      <c r="N145" s="32"/>
      <c r="O145" s="37">
        <v>55245</v>
      </c>
      <c r="P145" t="s">
        <v>27</v>
      </c>
      <c r="Q145">
        <v>7.3200000000000001E-2</v>
      </c>
      <c r="R145">
        <v>0</v>
      </c>
      <c r="S145">
        <v>0</v>
      </c>
    </row>
    <row r="146" spans="1:19" ht="14.4" x14ac:dyDescent="0.3">
      <c r="A146" s="37">
        <v>55246</v>
      </c>
      <c r="B146" s="27" t="s">
        <v>169</v>
      </c>
      <c r="C146" s="28">
        <v>253285.99000000002</v>
      </c>
      <c r="D146" s="29">
        <v>1.5299999999999999E-2</v>
      </c>
      <c r="E146" s="30">
        <f t="shared" si="11"/>
        <v>3875</v>
      </c>
      <c r="F146" s="33">
        <f t="shared" si="10"/>
        <v>1.5299999999999999E-2</v>
      </c>
      <c r="G146" s="30">
        <f t="shared" si="12"/>
        <v>3875</v>
      </c>
      <c r="H146" s="30">
        <f t="shared" si="13"/>
        <v>0</v>
      </c>
      <c r="J146" s="29">
        <v>0</v>
      </c>
      <c r="K146" s="8" t="str">
        <f t="shared" si="14"/>
        <v>no</v>
      </c>
      <c r="L146">
        <v>1</v>
      </c>
      <c r="N146" s="32"/>
      <c r="O146" s="37">
        <v>55246</v>
      </c>
      <c r="P146" t="s">
        <v>27</v>
      </c>
      <c r="Q146">
        <v>1.5299999999999999E-2</v>
      </c>
      <c r="R146">
        <v>0</v>
      </c>
      <c r="S146">
        <v>0</v>
      </c>
    </row>
    <row r="147" spans="1:19" ht="14.4" x14ac:dyDescent="0.3">
      <c r="A147" s="37">
        <v>55247</v>
      </c>
      <c r="B147" s="27" t="s">
        <v>170</v>
      </c>
      <c r="C147" s="28">
        <v>76639.98000000001</v>
      </c>
      <c r="D147" s="29">
        <v>0</v>
      </c>
      <c r="E147" s="30">
        <f t="shared" si="11"/>
        <v>0</v>
      </c>
      <c r="F147" s="33">
        <f t="shared" si="10"/>
        <v>0</v>
      </c>
      <c r="G147" s="30">
        <f t="shared" si="12"/>
        <v>0</v>
      </c>
      <c r="H147" s="30">
        <f t="shared" si="13"/>
        <v>0</v>
      </c>
      <c r="J147" s="29">
        <v>5.2499999999999998E-2</v>
      </c>
      <c r="K147" s="8" t="str">
        <f t="shared" si="14"/>
        <v>no</v>
      </c>
      <c r="L147">
        <v>1</v>
      </c>
      <c r="N147" s="32"/>
      <c r="O147" s="37">
        <v>55247</v>
      </c>
      <c r="P147" t="s">
        <v>27</v>
      </c>
      <c r="Q147">
        <v>0</v>
      </c>
      <c r="R147">
        <v>0</v>
      </c>
      <c r="S147">
        <v>0</v>
      </c>
    </row>
    <row r="148" spans="1:19" ht="14.4" x14ac:dyDescent="0.3">
      <c r="A148" s="37">
        <v>55248</v>
      </c>
      <c r="B148" s="27" t="s">
        <v>171</v>
      </c>
      <c r="C148" s="28">
        <v>1126764.3900000001</v>
      </c>
      <c r="D148" s="29">
        <v>3.9399999999999998E-2</v>
      </c>
      <c r="E148" s="30">
        <f t="shared" si="11"/>
        <v>44395</v>
      </c>
      <c r="F148" s="33">
        <f t="shared" si="10"/>
        <v>3.9399999999999998E-2</v>
      </c>
      <c r="G148" s="30">
        <f t="shared" si="12"/>
        <v>44395</v>
      </c>
      <c r="H148" s="30">
        <f t="shared" si="13"/>
        <v>0</v>
      </c>
      <c r="J148" s="29">
        <v>5.0900000000000001E-2</v>
      </c>
      <c r="K148" s="8" t="str">
        <f t="shared" si="14"/>
        <v>no</v>
      </c>
      <c r="L148">
        <v>1</v>
      </c>
      <c r="N148" s="32"/>
      <c r="O148" s="37">
        <v>55248</v>
      </c>
      <c r="P148" t="s">
        <v>27</v>
      </c>
      <c r="Q148">
        <v>3.9399999999999998E-2</v>
      </c>
      <c r="R148">
        <v>0</v>
      </c>
      <c r="S148">
        <v>0</v>
      </c>
    </row>
    <row r="149" spans="1:19" ht="14.4" x14ac:dyDescent="0.3">
      <c r="A149" s="37">
        <v>55249</v>
      </c>
      <c r="B149" s="27" t="s">
        <v>172</v>
      </c>
      <c r="C149" s="28">
        <v>123898.23999999999</v>
      </c>
      <c r="D149" s="29">
        <v>2.0400000000000001E-2</v>
      </c>
      <c r="E149" s="30">
        <f t="shared" si="11"/>
        <v>2528</v>
      </c>
      <c r="F149" s="33">
        <f t="shared" si="10"/>
        <v>2.0400000000000001E-2</v>
      </c>
      <c r="G149" s="30">
        <f t="shared" si="12"/>
        <v>2528</v>
      </c>
      <c r="H149" s="30">
        <f t="shared" si="13"/>
        <v>0</v>
      </c>
      <c r="J149" s="29">
        <v>8.6999999999999994E-3</v>
      </c>
      <c r="K149" s="8" t="str">
        <f t="shared" si="14"/>
        <v>no</v>
      </c>
      <c r="L149">
        <v>1</v>
      </c>
      <c r="N149" s="32"/>
      <c r="O149" s="37">
        <v>55249</v>
      </c>
      <c r="P149" t="s">
        <v>27</v>
      </c>
      <c r="Q149">
        <v>2.0400000000000001E-2</v>
      </c>
      <c r="R149">
        <v>0</v>
      </c>
      <c r="S149">
        <v>0</v>
      </c>
    </row>
    <row r="150" spans="1:19" ht="14.4" x14ac:dyDescent="0.3">
      <c r="A150" s="37">
        <v>55250</v>
      </c>
      <c r="B150" s="27" t="s">
        <v>173</v>
      </c>
      <c r="C150" s="28">
        <v>324769.98000000004</v>
      </c>
      <c r="D150" s="29">
        <v>2.98E-2</v>
      </c>
      <c r="E150" s="30">
        <f t="shared" si="11"/>
        <v>9678</v>
      </c>
      <c r="F150" s="33">
        <f t="shared" si="10"/>
        <v>2.98E-2</v>
      </c>
      <c r="G150" s="30">
        <f t="shared" si="12"/>
        <v>9678</v>
      </c>
      <c r="H150" s="30">
        <f t="shared" si="13"/>
        <v>0</v>
      </c>
      <c r="J150" s="29">
        <v>3.8699999999999998E-2</v>
      </c>
      <c r="K150" s="8" t="str">
        <f t="shared" si="14"/>
        <v>no</v>
      </c>
      <c r="L150">
        <v>1</v>
      </c>
      <c r="N150" s="32"/>
      <c r="O150" s="37">
        <v>55250</v>
      </c>
      <c r="P150" t="s">
        <v>27</v>
      </c>
      <c r="Q150">
        <v>2.98E-2</v>
      </c>
      <c r="R150">
        <v>0</v>
      </c>
      <c r="S150">
        <v>0</v>
      </c>
    </row>
    <row r="151" spans="1:19" ht="14.4" x14ac:dyDescent="0.3">
      <c r="A151" s="37">
        <v>55252</v>
      </c>
      <c r="B151" s="27" t="s">
        <v>174</v>
      </c>
      <c r="C151" s="28">
        <v>897513.46</v>
      </c>
      <c r="D151" s="29">
        <v>0.15640000000000001</v>
      </c>
      <c r="E151" s="30">
        <f t="shared" si="11"/>
        <v>140371</v>
      </c>
      <c r="F151" s="33">
        <f t="shared" si="10"/>
        <v>0.15640000000000001</v>
      </c>
      <c r="G151" s="30">
        <f t="shared" si="12"/>
        <v>140371</v>
      </c>
      <c r="H151" s="30">
        <f t="shared" si="13"/>
        <v>0</v>
      </c>
      <c r="J151" s="29">
        <v>0.1661</v>
      </c>
      <c r="K151" s="8" t="str">
        <f t="shared" si="14"/>
        <v>no</v>
      </c>
      <c r="L151">
        <v>1</v>
      </c>
      <c r="N151" s="32"/>
      <c r="O151" s="37">
        <v>55252</v>
      </c>
      <c r="P151" t="s">
        <v>27</v>
      </c>
      <c r="Q151">
        <v>0.15640000000000001</v>
      </c>
      <c r="R151">
        <v>0</v>
      </c>
      <c r="S151">
        <v>0</v>
      </c>
    </row>
    <row r="152" spans="1:19" ht="14.4" x14ac:dyDescent="0.3">
      <c r="A152" s="37">
        <v>55253</v>
      </c>
      <c r="B152" s="27" t="s">
        <v>175</v>
      </c>
      <c r="C152" s="28">
        <v>44813.880000000012</v>
      </c>
      <c r="D152" s="29">
        <v>0.61150000000000004</v>
      </c>
      <c r="E152" s="30">
        <f t="shared" si="11"/>
        <v>27404</v>
      </c>
      <c r="F152" s="33">
        <f t="shared" si="10"/>
        <v>0.61150000000000004</v>
      </c>
      <c r="G152" s="30">
        <f t="shared" si="12"/>
        <v>27404</v>
      </c>
      <c r="H152" s="30">
        <f t="shared" si="13"/>
        <v>0</v>
      </c>
      <c r="J152" s="29">
        <v>0.37290000000000001</v>
      </c>
      <c r="K152" s="8" t="str">
        <f t="shared" si="14"/>
        <v>no</v>
      </c>
      <c r="L152">
        <v>1</v>
      </c>
      <c r="N152" s="32"/>
      <c r="O152" s="37">
        <v>55253</v>
      </c>
      <c r="P152" t="s">
        <v>27</v>
      </c>
      <c r="Q152">
        <v>0.61150000000000004</v>
      </c>
      <c r="R152">
        <v>0</v>
      </c>
      <c r="S152">
        <v>0</v>
      </c>
    </row>
    <row r="153" spans="1:19" ht="14.4" x14ac:dyDescent="0.3">
      <c r="A153" s="37">
        <v>55254</v>
      </c>
      <c r="B153" s="27" t="s">
        <v>176</v>
      </c>
      <c r="C153" s="28">
        <v>750973.83999999973</v>
      </c>
      <c r="D153" s="29">
        <v>0.14050000000000001</v>
      </c>
      <c r="E153" s="30">
        <f t="shared" si="11"/>
        <v>105512</v>
      </c>
      <c r="F153" s="33">
        <f t="shared" si="10"/>
        <v>0.14050000000000001</v>
      </c>
      <c r="G153" s="30">
        <f t="shared" si="12"/>
        <v>105512</v>
      </c>
      <c r="H153" s="30">
        <f t="shared" si="13"/>
        <v>0</v>
      </c>
      <c r="J153" s="29">
        <v>0.1447</v>
      </c>
      <c r="K153" s="8" t="str">
        <f t="shared" si="14"/>
        <v>no</v>
      </c>
      <c r="L153">
        <v>1</v>
      </c>
      <c r="N153" s="32"/>
      <c r="O153" s="37">
        <v>55254</v>
      </c>
      <c r="P153" t="s">
        <v>27</v>
      </c>
      <c r="Q153">
        <v>0.14050000000000001</v>
      </c>
      <c r="R153">
        <v>0</v>
      </c>
      <c r="S153">
        <v>0</v>
      </c>
    </row>
    <row r="154" spans="1:19" ht="14.4" x14ac:dyDescent="0.3">
      <c r="A154" s="37">
        <v>55255</v>
      </c>
      <c r="B154" s="27" t="s">
        <v>177</v>
      </c>
      <c r="C154" s="28">
        <v>93312.53</v>
      </c>
      <c r="D154" s="29">
        <v>0</v>
      </c>
      <c r="E154" s="30">
        <f t="shared" si="11"/>
        <v>0</v>
      </c>
      <c r="F154" s="33">
        <f t="shared" si="10"/>
        <v>0</v>
      </c>
      <c r="G154" s="30">
        <f t="shared" si="12"/>
        <v>0</v>
      </c>
      <c r="H154" s="30">
        <f t="shared" si="13"/>
        <v>0</v>
      </c>
      <c r="J154" s="29">
        <v>1.55E-2</v>
      </c>
      <c r="K154" s="8" t="str">
        <f t="shared" si="14"/>
        <v>no</v>
      </c>
      <c r="L154">
        <v>1</v>
      </c>
      <c r="N154" s="32"/>
      <c r="O154" s="37">
        <v>55255</v>
      </c>
      <c r="P154" t="s">
        <v>27</v>
      </c>
      <c r="Q154">
        <v>0</v>
      </c>
      <c r="R154">
        <v>0</v>
      </c>
      <c r="S154">
        <v>0</v>
      </c>
    </row>
    <row r="155" spans="1:19" ht="14.4" x14ac:dyDescent="0.3">
      <c r="A155" s="37">
        <v>55256</v>
      </c>
      <c r="B155" s="27" t="s">
        <v>178</v>
      </c>
      <c r="C155" s="28">
        <v>370221.5799999999</v>
      </c>
      <c r="D155" s="29">
        <v>0</v>
      </c>
      <c r="E155" s="30">
        <f t="shared" si="11"/>
        <v>0</v>
      </c>
      <c r="F155" s="33">
        <f t="shared" si="10"/>
        <v>0</v>
      </c>
      <c r="G155" s="30">
        <f t="shared" si="12"/>
        <v>0</v>
      </c>
      <c r="H155" s="30">
        <f t="shared" si="13"/>
        <v>0</v>
      </c>
      <c r="J155" s="29">
        <v>2.2700000000000001E-2</v>
      </c>
      <c r="K155" s="8" t="str">
        <f t="shared" si="14"/>
        <v>no</v>
      </c>
      <c r="L155">
        <v>1</v>
      </c>
      <c r="N155" s="32"/>
      <c r="O155" s="37">
        <v>55256</v>
      </c>
      <c r="P155" t="s">
        <v>27</v>
      </c>
      <c r="Q155">
        <v>0</v>
      </c>
      <c r="R155">
        <v>0</v>
      </c>
      <c r="S155">
        <v>0</v>
      </c>
    </row>
    <row r="156" spans="1:19" ht="14.4" x14ac:dyDescent="0.3">
      <c r="A156" s="37">
        <v>55257</v>
      </c>
      <c r="B156" s="27" t="s">
        <v>179</v>
      </c>
      <c r="C156" s="28">
        <v>2202482.6200000006</v>
      </c>
      <c r="D156" s="29">
        <v>0.30049999999999999</v>
      </c>
      <c r="E156" s="30">
        <f t="shared" si="11"/>
        <v>661846</v>
      </c>
      <c r="F156" s="33">
        <f t="shared" si="10"/>
        <v>0.30049999999999999</v>
      </c>
      <c r="G156" s="30">
        <f t="shared" si="12"/>
        <v>661846</v>
      </c>
      <c r="H156" s="30">
        <f t="shared" si="13"/>
        <v>0</v>
      </c>
      <c r="J156" s="29">
        <v>0.17829999999999999</v>
      </c>
      <c r="K156" s="8" t="str">
        <f t="shared" si="14"/>
        <v>no</v>
      </c>
      <c r="L156">
        <v>1</v>
      </c>
      <c r="N156" s="32"/>
      <c r="O156" s="37">
        <v>55257</v>
      </c>
      <c r="P156" t="s">
        <v>27</v>
      </c>
      <c r="Q156">
        <v>0.30049999999999999</v>
      </c>
      <c r="R156">
        <v>0</v>
      </c>
      <c r="S156">
        <v>0</v>
      </c>
    </row>
    <row r="157" spans="1:19" ht="14.4" x14ac:dyDescent="0.3">
      <c r="A157" s="37">
        <v>55258</v>
      </c>
      <c r="B157" s="27" t="s">
        <v>180</v>
      </c>
      <c r="C157" s="28">
        <v>149710694.33000001</v>
      </c>
      <c r="D157" s="29">
        <v>6.1699999999999998E-2</v>
      </c>
      <c r="E157" s="30">
        <f t="shared" si="11"/>
        <v>9237150</v>
      </c>
      <c r="F157" s="33">
        <f t="shared" si="10"/>
        <v>6.1699999999999998E-2</v>
      </c>
      <c r="G157" s="30">
        <f t="shared" si="12"/>
        <v>9237150</v>
      </c>
      <c r="H157" s="30">
        <f t="shared" si="13"/>
        <v>0</v>
      </c>
      <c r="J157" s="29">
        <v>7.5800000000000006E-2</v>
      </c>
      <c r="K157" s="8" t="str">
        <f t="shared" si="14"/>
        <v>no</v>
      </c>
      <c r="L157">
        <v>1</v>
      </c>
      <c r="N157" s="32"/>
      <c r="O157" s="37">
        <v>55258</v>
      </c>
      <c r="P157" t="s">
        <v>27</v>
      </c>
      <c r="Q157">
        <v>6.1699999999999998E-2</v>
      </c>
      <c r="R157">
        <v>0</v>
      </c>
      <c r="S157">
        <v>0</v>
      </c>
    </row>
    <row r="158" spans="1:19" ht="14.4" x14ac:dyDescent="0.3">
      <c r="A158" s="37">
        <v>55259</v>
      </c>
      <c r="B158" s="27" t="s">
        <v>181</v>
      </c>
      <c r="C158" s="28">
        <v>3917296.24</v>
      </c>
      <c r="D158" s="29">
        <v>0.37830000000000003</v>
      </c>
      <c r="E158" s="30">
        <f t="shared" si="11"/>
        <v>1481913</v>
      </c>
      <c r="F158" s="33">
        <f t="shared" si="10"/>
        <v>0.37830000000000003</v>
      </c>
      <c r="G158" s="30">
        <f t="shared" si="12"/>
        <v>1481913</v>
      </c>
      <c r="H158" s="30">
        <f t="shared" si="13"/>
        <v>0</v>
      </c>
      <c r="J158" s="29">
        <v>0.23799999999999999</v>
      </c>
      <c r="K158" s="8" t="str">
        <f t="shared" si="14"/>
        <v>no</v>
      </c>
      <c r="L158">
        <v>1</v>
      </c>
      <c r="N158" s="32"/>
      <c r="O158" s="37">
        <v>55259</v>
      </c>
      <c r="P158" t="s">
        <v>27</v>
      </c>
      <c r="Q158">
        <v>0.37830000000000003</v>
      </c>
      <c r="R158">
        <v>0</v>
      </c>
      <c r="S158">
        <v>0</v>
      </c>
    </row>
    <row r="159" spans="1:19" ht="14.4" x14ac:dyDescent="0.3">
      <c r="A159" s="37">
        <v>55260</v>
      </c>
      <c r="B159" s="27" t="s">
        <v>182</v>
      </c>
      <c r="C159" s="28">
        <v>1193824</v>
      </c>
      <c r="D159" s="29">
        <v>0.1313</v>
      </c>
      <c r="E159" s="30">
        <f t="shared" si="11"/>
        <v>156749</v>
      </c>
      <c r="F159" s="33">
        <f t="shared" si="10"/>
        <v>0.1313</v>
      </c>
      <c r="G159" s="30">
        <f t="shared" si="12"/>
        <v>156749</v>
      </c>
      <c r="H159" s="30">
        <f t="shared" si="13"/>
        <v>0</v>
      </c>
      <c r="J159" s="29">
        <v>6.1199999999999997E-2</v>
      </c>
      <c r="K159" s="8" t="str">
        <f t="shared" si="14"/>
        <v>no</v>
      </c>
      <c r="L159">
        <v>1</v>
      </c>
      <c r="N159" s="32"/>
      <c r="O159" s="37">
        <v>55260</v>
      </c>
      <c r="P159" t="s">
        <v>27</v>
      </c>
      <c r="Q159">
        <v>0.1313</v>
      </c>
      <c r="R159">
        <v>0</v>
      </c>
      <c r="S159">
        <v>0</v>
      </c>
    </row>
    <row r="160" spans="1:19" ht="14.4" x14ac:dyDescent="0.3">
      <c r="A160" s="37">
        <v>55261</v>
      </c>
      <c r="B160" s="27" t="s">
        <v>183</v>
      </c>
      <c r="C160" s="28">
        <v>891581.88000000012</v>
      </c>
      <c r="D160" s="29">
        <v>4.4699999999999997E-2</v>
      </c>
      <c r="E160" s="30">
        <f t="shared" si="11"/>
        <v>39854</v>
      </c>
      <c r="F160" s="33">
        <f t="shared" si="10"/>
        <v>4.4699999999999997E-2</v>
      </c>
      <c r="G160" s="30">
        <f t="shared" si="12"/>
        <v>39854</v>
      </c>
      <c r="H160" s="30">
        <f t="shared" si="13"/>
        <v>0</v>
      </c>
      <c r="J160" s="29">
        <v>4.3499999999999997E-2</v>
      </c>
      <c r="K160" s="8" t="str">
        <f t="shared" si="14"/>
        <v>no</v>
      </c>
      <c r="L160">
        <v>1</v>
      </c>
      <c r="N160" s="32"/>
      <c r="O160" s="37">
        <v>55261</v>
      </c>
      <c r="P160" t="s">
        <v>27</v>
      </c>
      <c r="Q160">
        <v>4.4699999999999997E-2</v>
      </c>
      <c r="R160">
        <v>0</v>
      </c>
      <c r="S160">
        <v>0</v>
      </c>
    </row>
    <row r="161" spans="1:19" ht="14.4" x14ac:dyDescent="0.3">
      <c r="A161" s="37">
        <v>55262</v>
      </c>
      <c r="B161" s="27" t="s">
        <v>184</v>
      </c>
      <c r="C161" s="28">
        <v>112659.24000000003</v>
      </c>
      <c r="D161" s="29">
        <v>7.3599999999999999E-2</v>
      </c>
      <c r="E161" s="30">
        <f t="shared" si="11"/>
        <v>8292</v>
      </c>
      <c r="F161" s="33">
        <f t="shared" si="10"/>
        <v>7.3599999999999999E-2</v>
      </c>
      <c r="G161" s="30">
        <f t="shared" si="12"/>
        <v>8292</v>
      </c>
      <c r="H161" s="30">
        <f t="shared" si="13"/>
        <v>0</v>
      </c>
      <c r="J161" s="29" t="e">
        <v>#N/A</v>
      </c>
      <c r="K161" s="8" t="e">
        <f t="shared" si="14"/>
        <v>#N/A</v>
      </c>
      <c r="L161" t="e">
        <v>#N/A</v>
      </c>
      <c r="N161" s="32"/>
      <c r="O161" s="37">
        <v>55262</v>
      </c>
      <c r="P161" t="s">
        <v>27</v>
      </c>
      <c r="Q161">
        <v>7.3599999999999999E-2</v>
      </c>
      <c r="R161">
        <v>0</v>
      </c>
      <c r="S161">
        <v>0</v>
      </c>
    </row>
    <row r="162" spans="1:19" ht="14.4" x14ac:dyDescent="0.3">
      <c r="A162" s="37">
        <v>55263</v>
      </c>
      <c r="B162" s="27" t="s">
        <v>185</v>
      </c>
      <c r="C162" s="28">
        <v>234286.56999999995</v>
      </c>
      <c r="D162" s="29">
        <v>5.9900000000000002E-2</v>
      </c>
      <c r="E162" s="30">
        <f t="shared" si="11"/>
        <v>14034</v>
      </c>
      <c r="F162" s="33">
        <f t="shared" si="10"/>
        <v>5.9900000000000002E-2</v>
      </c>
      <c r="G162" s="30">
        <f t="shared" si="12"/>
        <v>14034</v>
      </c>
      <c r="H162" s="30">
        <f t="shared" si="13"/>
        <v>0</v>
      </c>
      <c r="J162" s="29">
        <v>6.8000000000000005E-2</v>
      </c>
      <c r="K162" s="8" t="str">
        <f t="shared" si="14"/>
        <v>no</v>
      </c>
      <c r="L162">
        <v>1</v>
      </c>
      <c r="N162" s="32"/>
      <c r="O162" s="37">
        <v>55263</v>
      </c>
      <c r="P162" t="s">
        <v>27</v>
      </c>
      <c r="Q162">
        <v>5.9900000000000002E-2</v>
      </c>
      <c r="R162">
        <v>0</v>
      </c>
      <c r="S162">
        <v>0</v>
      </c>
    </row>
    <row r="163" spans="1:19" ht="14.4" x14ac:dyDescent="0.3">
      <c r="A163" s="37">
        <v>55264</v>
      </c>
      <c r="B163" s="27" t="s">
        <v>186</v>
      </c>
      <c r="C163" s="28">
        <v>479418.16999999993</v>
      </c>
      <c r="D163" s="29">
        <v>0.27339999999999998</v>
      </c>
      <c r="E163" s="30">
        <f t="shared" si="11"/>
        <v>131073</v>
      </c>
      <c r="F163" s="33">
        <f t="shared" si="10"/>
        <v>0.27339999999999998</v>
      </c>
      <c r="G163" s="30">
        <f t="shared" si="12"/>
        <v>131073</v>
      </c>
      <c r="H163" s="30">
        <f t="shared" si="13"/>
        <v>0</v>
      </c>
      <c r="J163" s="29">
        <v>0.26690000000000003</v>
      </c>
      <c r="K163" s="8" t="str">
        <f t="shared" si="14"/>
        <v>no</v>
      </c>
      <c r="L163">
        <v>1</v>
      </c>
      <c r="N163" s="32"/>
      <c r="O163" s="37">
        <v>55264</v>
      </c>
      <c r="P163" t="s">
        <v>27</v>
      </c>
      <c r="Q163">
        <v>0.27339999999999998</v>
      </c>
      <c r="R163">
        <v>0</v>
      </c>
      <c r="S163">
        <v>0</v>
      </c>
    </row>
    <row r="164" spans="1:19" ht="14.4" x14ac:dyDescent="0.3">
      <c r="A164" s="37">
        <v>55265</v>
      </c>
      <c r="B164" s="27" t="s">
        <v>187</v>
      </c>
      <c r="C164" s="28">
        <v>630841.06999999995</v>
      </c>
      <c r="D164" s="29">
        <v>2.8500000000000001E-2</v>
      </c>
      <c r="E164" s="30">
        <f t="shared" si="11"/>
        <v>17979</v>
      </c>
      <c r="F164" s="33">
        <f t="shared" si="10"/>
        <v>2.8500000000000001E-2</v>
      </c>
      <c r="G164" s="30">
        <f t="shared" si="12"/>
        <v>17979</v>
      </c>
      <c r="H164" s="30">
        <f t="shared" si="13"/>
        <v>0</v>
      </c>
      <c r="J164" s="29">
        <v>6.6199999999999995E-2</v>
      </c>
      <c r="K164" s="8" t="str">
        <f t="shared" si="14"/>
        <v>no</v>
      </c>
      <c r="L164">
        <v>1</v>
      </c>
      <c r="N164" s="32"/>
      <c r="O164" s="37">
        <v>55265</v>
      </c>
      <c r="P164" t="s">
        <v>27</v>
      </c>
      <c r="Q164">
        <v>2.8500000000000001E-2</v>
      </c>
      <c r="R164">
        <v>0</v>
      </c>
      <c r="S164">
        <v>0</v>
      </c>
    </row>
    <row r="165" spans="1:19" ht="14.4" x14ac:dyDescent="0.3">
      <c r="A165" s="37">
        <v>55266</v>
      </c>
      <c r="B165" s="27" t="s">
        <v>188</v>
      </c>
      <c r="C165" s="28">
        <v>5795369.5000000019</v>
      </c>
      <c r="D165" s="29">
        <v>9.4700000000000006E-2</v>
      </c>
      <c r="E165" s="30">
        <f t="shared" si="11"/>
        <v>548821</v>
      </c>
      <c r="F165" s="33">
        <f t="shared" si="10"/>
        <v>9.4700000000000006E-2</v>
      </c>
      <c r="G165" s="30">
        <f t="shared" si="12"/>
        <v>548821</v>
      </c>
      <c r="H165" s="30">
        <f t="shared" si="13"/>
        <v>0</v>
      </c>
      <c r="J165" s="29" t="e">
        <v>#N/A</v>
      </c>
      <c r="K165" s="8" t="e">
        <f t="shared" si="14"/>
        <v>#N/A</v>
      </c>
      <c r="L165" t="e">
        <v>#N/A</v>
      </c>
      <c r="N165" s="32"/>
      <c r="O165" s="37">
        <v>55266</v>
      </c>
      <c r="P165" t="s">
        <v>27</v>
      </c>
      <c r="Q165">
        <v>9.4700000000000006E-2</v>
      </c>
      <c r="R165">
        <v>0</v>
      </c>
      <c r="S165">
        <v>0</v>
      </c>
    </row>
    <row r="166" spans="1:19" ht="14.4" x14ac:dyDescent="0.3">
      <c r="A166" s="38">
        <v>55267</v>
      </c>
      <c r="B166" s="27" t="s">
        <v>189</v>
      </c>
      <c r="C166" s="28">
        <v>436882.96000000008</v>
      </c>
      <c r="D166" s="29">
        <v>0.1968</v>
      </c>
      <c r="E166" s="30">
        <f t="shared" si="11"/>
        <v>85979</v>
      </c>
      <c r="F166" s="33">
        <f t="shared" si="10"/>
        <v>0.1968</v>
      </c>
      <c r="G166" s="30">
        <f t="shared" si="12"/>
        <v>85979</v>
      </c>
      <c r="H166" s="30">
        <f t="shared" si="13"/>
        <v>0</v>
      </c>
      <c r="J166" s="29">
        <v>0.115</v>
      </c>
      <c r="K166" s="8" t="str">
        <f t="shared" si="14"/>
        <v>no</v>
      </c>
      <c r="L166">
        <v>2</v>
      </c>
      <c r="N166" s="32"/>
      <c r="O166" s="38">
        <v>55267</v>
      </c>
      <c r="P166" t="s">
        <v>27</v>
      </c>
      <c r="Q166">
        <v>0.1968</v>
      </c>
      <c r="R166">
        <v>0</v>
      </c>
      <c r="S166">
        <v>0</v>
      </c>
    </row>
    <row r="167" spans="1:19" ht="14.4" x14ac:dyDescent="0.3">
      <c r="A167" s="26">
        <v>55300</v>
      </c>
      <c r="B167" s="27" t="s">
        <v>190</v>
      </c>
      <c r="C167" s="28">
        <v>5914930.1500000004</v>
      </c>
      <c r="D167" s="29">
        <v>0.10580000000000001</v>
      </c>
      <c r="E167" s="30">
        <f t="shared" si="11"/>
        <v>625800</v>
      </c>
      <c r="F167" s="33">
        <f t="shared" si="10"/>
        <v>0.10580000000000001</v>
      </c>
      <c r="G167" s="30">
        <f t="shared" si="12"/>
        <v>625800</v>
      </c>
      <c r="H167" s="30">
        <f t="shared" si="13"/>
        <v>0</v>
      </c>
      <c r="J167" s="29">
        <v>0.12230000000000001</v>
      </c>
      <c r="K167" s="8" t="str">
        <f t="shared" si="14"/>
        <v>no</v>
      </c>
      <c r="L167">
        <v>1</v>
      </c>
      <c r="N167" s="32"/>
      <c r="O167" s="26">
        <v>55300</v>
      </c>
      <c r="P167" t="s">
        <v>27</v>
      </c>
      <c r="Q167">
        <v>0.10580000000000001</v>
      </c>
      <c r="R167">
        <v>0</v>
      </c>
      <c r="S167">
        <v>0</v>
      </c>
    </row>
    <row r="168" spans="1:19" ht="14.4" x14ac:dyDescent="0.3">
      <c r="A168" s="26">
        <v>55301</v>
      </c>
      <c r="B168" s="27" t="s">
        <v>191</v>
      </c>
      <c r="C168" s="28">
        <v>4057838.16</v>
      </c>
      <c r="D168" s="29">
        <v>0.1019</v>
      </c>
      <c r="E168" s="30">
        <f t="shared" si="11"/>
        <v>413494</v>
      </c>
      <c r="F168" s="33">
        <f t="shared" si="10"/>
        <v>0.1019</v>
      </c>
      <c r="G168" s="30">
        <f t="shared" si="12"/>
        <v>413494</v>
      </c>
      <c r="H168" s="30">
        <f t="shared" si="13"/>
        <v>0</v>
      </c>
      <c r="J168" s="29">
        <v>0.11550000000000001</v>
      </c>
      <c r="K168" s="8" t="str">
        <f t="shared" si="14"/>
        <v>no</v>
      </c>
      <c r="L168">
        <v>1</v>
      </c>
      <c r="N168" s="32"/>
      <c r="O168" s="26">
        <v>55301</v>
      </c>
      <c r="P168" t="s">
        <v>27</v>
      </c>
      <c r="Q168">
        <v>0.1019</v>
      </c>
      <c r="R168">
        <v>0</v>
      </c>
      <c r="S168">
        <v>0</v>
      </c>
    </row>
    <row r="169" spans="1:19" ht="14.4" x14ac:dyDescent="0.3">
      <c r="A169" s="26">
        <v>55302</v>
      </c>
      <c r="B169" s="27" t="s">
        <v>192</v>
      </c>
      <c r="C169" s="28">
        <v>27892.800000000007</v>
      </c>
      <c r="D169" s="29">
        <v>0.12280000000000001</v>
      </c>
      <c r="E169" s="30">
        <f t="shared" si="11"/>
        <v>3425</v>
      </c>
      <c r="F169" s="33">
        <f t="shared" si="10"/>
        <v>0.12280000000000001</v>
      </c>
      <c r="G169" s="30">
        <f t="shared" si="12"/>
        <v>3425</v>
      </c>
      <c r="H169" s="30">
        <f t="shared" si="13"/>
        <v>0</v>
      </c>
      <c r="J169" s="29">
        <v>0.15629999999999999</v>
      </c>
      <c r="K169" s="8" t="str">
        <f t="shared" si="14"/>
        <v>no</v>
      </c>
      <c r="L169">
        <v>1</v>
      </c>
      <c r="N169" s="32"/>
      <c r="O169" s="26">
        <v>55302</v>
      </c>
      <c r="P169" t="s">
        <v>27</v>
      </c>
      <c r="Q169">
        <v>0.12280000000000001</v>
      </c>
      <c r="R169">
        <v>0</v>
      </c>
      <c r="S169">
        <v>0</v>
      </c>
    </row>
    <row r="170" spans="1:19" ht="14.4" x14ac:dyDescent="0.3">
      <c r="A170" s="26">
        <v>55303</v>
      </c>
      <c r="B170" s="27" t="s">
        <v>193</v>
      </c>
      <c r="C170" s="28">
        <v>157403.58000000002</v>
      </c>
      <c r="D170" s="29">
        <v>8.6499999999999994E-2</v>
      </c>
      <c r="E170" s="30">
        <f t="shared" si="11"/>
        <v>13615</v>
      </c>
      <c r="F170" s="33">
        <f t="shared" si="10"/>
        <v>8.6499999999999994E-2</v>
      </c>
      <c r="G170" s="30">
        <f t="shared" si="12"/>
        <v>13615</v>
      </c>
      <c r="H170" s="30">
        <f t="shared" si="13"/>
        <v>0</v>
      </c>
      <c r="J170" s="29">
        <v>0.1278</v>
      </c>
      <c r="K170" s="8" t="str">
        <f t="shared" si="14"/>
        <v>no</v>
      </c>
      <c r="L170">
        <v>1</v>
      </c>
      <c r="N170" s="32"/>
      <c r="O170" s="26">
        <v>55303</v>
      </c>
      <c r="P170" t="s">
        <v>27</v>
      </c>
      <c r="Q170">
        <v>8.6499999999999994E-2</v>
      </c>
      <c r="R170">
        <v>0</v>
      </c>
      <c r="S170">
        <v>0</v>
      </c>
    </row>
    <row r="171" spans="1:19" ht="14.4" x14ac:dyDescent="0.3">
      <c r="A171" s="26">
        <v>55304</v>
      </c>
      <c r="B171" s="27" t="s">
        <v>194</v>
      </c>
      <c r="C171" s="28">
        <v>4622902.26</v>
      </c>
      <c r="D171" s="29">
        <v>0.1862</v>
      </c>
      <c r="E171" s="30">
        <f t="shared" si="11"/>
        <v>860784</v>
      </c>
      <c r="F171" s="33">
        <f t="shared" si="10"/>
        <v>0.1862</v>
      </c>
      <c r="G171" s="30">
        <f t="shared" si="12"/>
        <v>860784</v>
      </c>
      <c r="H171" s="30">
        <f t="shared" si="13"/>
        <v>0</v>
      </c>
      <c r="J171" s="29">
        <v>0.19789999999999999</v>
      </c>
      <c r="K171" s="8" t="str">
        <f t="shared" si="14"/>
        <v>no</v>
      </c>
      <c r="L171">
        <v>1</v>
      </c>
      <c r="N171" s="32"/>
      <c r="O171" s="26">
        <v>55304</v>
      </c>
      <c r="P171" t="s">
        <v>27</v>
      </c>
      <c r="Q171">
        <v>0.1862</v>
      </c>
      <c r="R171">
        <v>0</v>
      </c>
      <c r="S171">
        <v>0</v>
      </c>
    </row>
    <row r="172" spans="1:19" ht="14.4" x14ac:dyDescent="0.3">
      <c r="A172" s="26">
        <v>55305</v>
      </c>
      <c r="B172" s="27" t="s">
        <v>195</v>
      </c>
      <c r="C172" s="28">
        <v>728327.44000000006</v>
      </c>
      <c r="D172" s="29">
        <v>5.3499999999999999E-2</v>
      </c>
      <c r="E172" s="30">
        <f t="shared" si="11"/>
        <v>38966</v>
      </c>
      <c r="F172" s="33">
        <f t="shared" si="10"/>
        <v>5.3499999999999999E-2</v>
      </c>
      <c r="G172" s="30">
        <f t="shared" si="12"/>
        <v>38966</v>
      </c>
      <c r="H172" s="30">
        <f t="shared" si="13"/>
        <v>0</v>
      </c>
      <c r="J172" s="29">
        <v>7.6399999999999996E-2</v>
      </c>
      <c r="K172" s="8" t="str">
        <f t="shared" si="14"/>
        <v>no</v>
      </c>
      <c r="L172">
        <v>1</v>
      </c>
      <c r="N172" s="32"/>
      <c r="O172" s="26">
        <v>55305</v>
      </c>
      <c r="P172" t="s">
        <v>27</v>
      </c>
      <c r="Q172">
        <v>5.3499999999999999E-2</v>
      </c>
      <c r="R172">
        <v>0</v>
      </c>
      <c r="S172">
        <v>0</v>
      </c>
    </row>
    <row r="173" spans="1:19" ht="14.4" x14ac:dyDescent="0.3">
      <c r="A173" s="26">
        <v>55306</v>
      </c>
      <c r="B173" s="27" t="s">
        <v>196</v>
      </c>
      <c r="C173" s="28">
        <v>275957.02999999991</v>
      </c>
      <c r="D173" s="29">
        <v>9.0300000000000005E-2</v>
      </c>
      <c r="E173" s="30">
        <f t="shared" si="11"/>
        <v>24919</v>
      </c>
      <c r="F173" s="33">
        <f t="shared" si="10"/>
        <v>9.0300000000000005E-2</v>
      </c>
      <c r="G173" s="30">
        <f t="shared" si="12"/>
        <v>24919</v>
      </c>
      <c r="H173" s="30">
        <f t="shared" si="13"/>
        <v>0</v>
      </c>
      <c r="J173" s="29">
        <v>0.1109</v>
      </c>
      <c r="K173" s="8" t="str">
        <f t="shared" si="14"/>
        <v>no</v>
      </c>
      <c r="L173">
        <v>1</v>
      </c>
      <c r="N173" s="32"/>
      <c r="O173" s="26">
        <v>55306</v>
      </c>
      <c r="P173" t="s">
        <v>27</v>
      </c>
      <c r="Q173">
        <v>9.0300000000000005E-2</v>
      </c>
      <c r="R173">
        <v>0</v>
      </c>
      <c r="S173">
        <v>0</v>
      </c>
    </row>
    <row r="174" spans="1:19" ht="14.4" x14ac:dyDescent="0.3">
      <c r="A174" s="26">
        <v>55307</v>
      </c>
      <c r="B174" s="27" t="s">
        <v>197</v>
      </c>
      <c r="C174" s="28">
        <v>7000163.3100000005</v>
      </c>
      <c r="D174" s="29">
        <v>0.1172</v>
      </c>
      <c r="E174" s="30">
        <f t="shared" si="11"/>
        <v>820419</v>
      </c>
      <c r="F174" s="33">
        <f t="shared" si="10"/>
        <v>0.1172</v>
      </c>
      <c r="G174" s="30">
        <f t="shared" si="12"/>
        <v>820419</v>
      </c>
      <c r="H174" s="30">
        <f t="shared" si="13"/>
        <v>0</v>
      </c>
      <c r="J174" s="29">
        <v>0.1173</v>
      </c>
      <c r="K174" s="8" t="str">
        <f t="shared" si="14"/>
        <v>no</v>
      </c>
      <c r="L174">
        <v>1</v>
      </c>
      <c r="N174" s="32"/>
      <c r="O174" s="26">
        <v>55307</v>
      </c>
      <c r="P174" t="s">
        <v>27</v>
      </c>
      <c r="Q174">
        <v>0.1172</v>
      </c>
      <c r="R174">
        <v>0</v>
      </c>
      <c r="S174">
        <v>0</v>
      </c>
    </row>
    <row r="175" spans="1:19" ht="14.4" x14ac:dyDescent="0.3">
      <c r="A175" s="26">
        <v>55308</v>
      </c>
      <c r="B175" s="27" t="s">
        <v>198</v>
      </c>
      <c r="C175" s="28">
        <v>20682289.939999998</v>
      </c>
      <c r="D175" s="29">
        <v>0.1467</v>
      </c>
      <c r="E175" s="30">
        <f t="shared" si="11"/>
        <v>3034092</v>
      </c>
      <c r="F175" s="33">
        <f t="shared" si="10"/>
        <v>0.1467</v>
      </c>
      <c r="G175" s="30">
        <f t="shared" si="12"/>
        <v>3034092</v>
      </c>
      <c r="H175" s="30">
        <f t="shared" si="13"/>
        <v>0</v>
      </c>
      <c r="J175" s="29">
        <v>0.128</v>
      </c>
      <c r="K175" s="8" t="str">
        <f t="shared" si="14"/>
        <v>no</v>
      </c>
      <c r="L175">
        <v>1</v>
      </c>
      <c r="N175" s="32"/>
      <c r="O175" s="26">
        <v>55308</v>
      </c>
      <c r="P175" t="s">
        <v>27</v>
      </c>
      <c r="Q175">
        <v>0.1467</v>
      </c>
      <c r="R175">
        <v>0</v>
      </c>
      <c r="S175">
        <v>0</v>
      </c>
    </row>
    <row r="176" spans="1:19" ht="14.4" x14ac:dyDescent="0.3">
      <c r="A176" s="26">
        <v>55309</v>
      </c>
      <c r="B176" s="27" t="s">
        <v>199</v>
      </c>
      <c r="C176" s="28">
        <v>3066594.71</v>
      </c>
      <c r="D176" s="29">
        <v>4.6800000000000001E-2</v>
      </c>
      <c r="E176" s="30">
        <f t="shared" si="11"/>
        <v>143517</v>
      </c>
      <c r="F176" s="33">
        <f t="shared" si="10"/>
        <v>4.6800000000000001E-2</v>
      </c>
      <c r="G176" s="30">
        <f t="shared" si="12"/>
        <v>143517</v>
      </c>
      <c r="H176" s="30">
        <f t="shared" si="13"/>
        <v>0</v>
      </c>
      <c r="J176" s="29">
        <v>0</v>
      </c>
      <c r="K176" s="8" t="str">
        <f t="shared" si="14"/>
        <v>no</v>
      </c>
      <c r="L176">
        <v>1</v>
      </c>
      <c r="N176" s="32"/>
      <c r="O176" s="26">
        <v>55309</v>
      </c>
      <c r="P176" t="s">
        <v>27</v>
      </c>
      <c r="Q176">
        <v>4.6800000000000001E-2</v>
      </c>
      <c r="R176">
        <v>0</v>
      </c>
      <c r="S176">
        <v>0</v>
      </c>
    </row>
    <row r="177" spans="1:19" ht="14.4" x14ac:dyDescent="0.3">
      <c r="A177" s="26">
        <v>55310</v>
      </c>
      <c r="B177" s="27" t="s">
        <v>200</v>
      </c>
      <c r="C177" s="28">
        <v>4718546.68</v>
      </c>
      <c r="D177" s="29">
        <v>7.0499999999999993E-2</v>
      </c>
      <c r="E177" s="30">
        <f t="shared" si="11"/>
        <v>332658</v>
      </c>
      <c r="F177" s="33">
        <f t="shared" si="10"/>
        <v>7.0499999999999993E-2</v>
      </c>
      <c r="G177" s="30">
        <f t="shared" si="12"/>
        <v>332658</v>
      </c>
      <c r="H177" s="30">
        <f t="shared" si="13"/>
        <v>0</v>
      </c>
      <c r="J177" s="29">
        <v>8.8300000000000003E-2</v>
      </c>
      <c r="K177" s="8" t="str">
        <f t="shared" si="14"/>
        <v>no</v>
      </c>
      <c r="L177">
        <v>1</v>
      </c>
      <c r="N177" s="32"/>
      <c r="O177" s="26">
        <v>55310</v>
      </c>
      <c r="P177" t="s">
        <v>27</v>
      </c>
      <c r="Q177">
        <v>7.0499999999999993E-2</v>
      </c>
      <c r="R177">
        <v>0</v>
      </c>
      <c r="S177">
        <v>0</v>
      </c>
    </row>
    <row r="178" spans="1:19" ht="14.4" x14ac:dyDescent="0.3">
      <c r="A178" s="26">
        <v>55311</v>
      </c>
      <c r="B178" s="27" t="s">
        <v>201</v>
      </c>
      <c r="C178" s="28">
        <v>255105.03999999998</v>
      </c>
      <c r="D178" s="29">
        <v>0.18659999999999999</v>
      </c>
      <c r="E178" s="30">
        <f t="shared" si="11"/>
        <v>47603</v>
      </c>
      <c r="F178" s="33">
        <f t="shared" si="10"/>
        <v>0.18659999999999999</v>
      </c>
      <c r="G178" s="30">
        <f t="shared" si="12"/>
        <v>47603</v>
      </c>
      <c r="H178" s="30">
        <f t="shared" si="13"/>
        <v>0</v>
      </c>
      <c r="J178" s="29">
        <v>0.192</v>
      </c>
      <c r="K178" s="8" t="str">
        <f t="shared" si="14"/>
        <v>no</v>
      </c>
      <c r="L178">
        <v>1</v>
      </c>
      <c r="N178" s="32"/>
      <c r="O178" s="26">
        <v>55311</v>
      </c>
      <c r="P178" t="s">
        <v>27</v>
      </c>
      <c r="Q178">
        <v>0.18659999999999999</v>
      </c>
      <c r="R178">
        <v>0</v>
      </c>
      <c r="S178">
        <v>0</v>
      </c>
    </row>
    <row r="179" spans="1:19" ht="14.4" x14ac:dyDescent="0.3">
      <c r="A179" s="26">
        <v>55312</v>
      </c>
      <c r="B179" s="27" t="s">
        <v>202</v>
      </c>
      <c r="C179" s="28">
        <v>160472.04000000004</v>
      </c>
      <c r="D179" s="29">
        <v>0.21479999999999999</v>
      </c>
      <c r="E179" s="30">
        <f t="shared" si="11"/>
        <v>34469</v>
      </c>
      <c r="F179" s="33">
        <f t="shared" si="10"/>
        <v>0.21479999999999999</v>
      </c>
      <c r="G179" s="30">
        <f t="shared" si="12"/>
        <v>34469</v>
      </c>
      <c r="H179" s="30">
        <f t="shared" si="13"/>
        <v>0</v>
      </c>
      <c r="J179" s="29">
        <v>9.7000000000000003E-2</v>
      </c>
      <c r="K179" s="8" t="str">
        <f t="shared" si="14"/>
        <v>no</v>
      </c>
      <c r="L179">
        <v>1</v>
      </c>
      <c r="N179" s="32"/>
      <c r="O179" s="26">
        <v>55312</v>
      </c>
      <c r="P179" t="s">
        <v>27</v>
      </c>
      <c r="Q179">
        <v>0.21479999999999999</v>
      </c>
      <c r="R179">
        <v>0</v>
      </c>
      <c r="S179">
        <v>0</v>
      </c>
    </row>
    <row r="180" spans="1:19" ht="15.6" x14ac:dyDescent="0.25">
      <c r="A180" s="26">
        <v>55313</v>
      </c>
      <c r="B180" s="27" t="s">
        <v>203</v>
      </c>
      <c r="C180" s="28">
        <v>8584469.2399999984</v>
      </c>
      <c r="D180" s="4" t="s">
        <v>204</v>
      </c>
      <c r="E180" s="30">
        <v>683125</v>
      </c>
      <c r="F180" s="4" t="s">
        <v>204</v>
      </c>
      <c r="G180" s="30">
        <v>683125</v>
      </c>
      <c r="H180" s="30">
        <f t="shared" si="13"/>
        <v>0</v>
      </c>
      <c r="J180"/>
      <c r="K180"/>
      <c r="M180"/>
    </row>
    <row r="181" spans="1:19" ht="14.4" x14ac:dyDescent="0.3">
      <c r="A181" s="26">
        <v>55314</v>
      </c>
      <c r="B181" s="27" t="s">
        <v>205</v>
      </c>
      <c r="C181" s="28">
        <v>237019.99000000002</v>
      </c>
      <c r="D181" s="29">
        <v>4.58E-2</v>
      </c>
      <c r="E181" s="30">
        <f t="shared" si="11"/>
        <v>10856</v>
      </c>
      <c r="F181" s="33">
        <f t="shared" si="10"/>
        <v>4.58E-2</v>
      </c>
      <c r="G181" s="30">
        <f t="shared" si="12"/>
        <v>10856</v>
      </c>
      <c r="H181" s="30">
        <f t="shared" si="13"/>
        <v>0</v>
      </c>
      <c r="J181" s="29">
        <v>4.8000000000000001E-2</v>
      </c>
      <c r="K181" s="8" t="str">
        <f t="shared" si="14"/>
        <v>no</v>
      </c>
      <c r="L181">
        <v>1</v>
      </c>
      <c r="N181" s="32"/>
      <c r="O181" s="26">
        <v>55314</v>
      </c>
      <c r="P181" t="s">
        <v>27</v>
      </c>
      <c r="Q181">
        <v>4.58E-2</v>
      </c>
      <c r="R181">
        <v>0</v>
      </c>
      <c r="S181">
        <v>0</v>
      </c>
    </row>
    <row r="182" spans="1:19" ht="14.4" x14ac:dyDescent="0.3">
      <c r="A182" s="26">
        <v>55315</v>
      </c>
      <c r="B182" s="27" t="s">
        <v>206</v>
      </c>
      <c r="C182" s="28">
        <v>11023497.390000001</v>
      </c>
      <c r="D182" s="29">
        <v>0.1143</v>
      </c>
      <c r="E182" s="30">
        <f t="shared" si="11"/>
        <v>1259986</v>
      </c>
      <c r="F182" s="33">
        <f t="shared" si="10"/>
        <v>0.1143</v>
      </c>
      <c r="G182" s="30">
        <f t="shared" si="12"/>
        <v>1259986</v>
      </c>
      <c r="H182" s="30">
        <f t="shared" si="13"/>
        <v>0</v>
      </c>
      <c r="J182" s="29">
        <v>0.12859999999999999</v>
      </c>
      <c r="K182" s="8" t="str">
        <f t="shared" si="14"/>
        <v>no</v>
      </c>
      <c r="L182">
        <v>1</v>
      </c>
      <c r="N182" s="32"/>
      <c r="O182" s="26">
        <v>55315</v>
      </c>
      <c r="P182" t="s">
        <v>27</v>
      </c>
      <c r="Q182">
        <v>0.1143</v>
      </c>
      <c r="R182">
        <v>0</v>
      </c>
      <c r="S182">
        <v>0</v>
      </c>
    </row>
    <row r="183" spans="1:19" ht="14.4" x14ac:dyDescent="0.3">
      <c r="A183" s="26">
        <v>55316</v>
      </c>
      <c r="B183" s="27" t="s">
        <v>207</v>
      </c>
      <c r="C183" s="28">
        <v>38937533.860000007</v>
      </c>
      <c r="D183" s="29">
        <v>0.14960000000000001</v>
      </c>
      <c r="E183" s="30">
        <f t="shared" si="11"/>
        <v>5825055</v>
      </c>
      <c r="F183" s="33">
        <f t="shared" si="10"/>
        <v>0.14960000000000001</v>
      </c>
      <c r="G183" s="30">
        <f t="shared" si="12"/>
        <v>5825055</v>
      </c>
      <c r="H183" s="30">
        <f t="shared" si="13"/>
        <v>0</v>
      </c>
      <c r="J183" s="29">
        <v>0.14610000000000001</v>
      </c>
      <c r="K183" s="8" t="str">
        <f t="shared" si="14"/>
        <v>no</v>
      </c>
      <c r="L183">
        <v>1</v>
      </c>
      <c r="N183" s="32"/>
      <c r="O183" s="26">
        <v>55316</v>
      </c>
      <c r="P183" t="s">
        <v>27</v>
      </c>
      <c r="Q183">
        <v>0.14960000000000001</v>
      </c>
      <c r="R183">
        <v>0</v>
      </c>
      <c r="S183">
        <v>0</v>
      </c>
    </row>
    <row r="184" spans="1:19" ht="14.4" x14ac:dyDescent="0.3">
      <c r="A184" s="26">
        <v>55317</v>
      </c>
      <c r="B184" s="27" t="s">
        <v>208</v>
      </c>
      <c r="C184" s="28">
        <v>17604241.809999999</v>
      </c>
      <c r="D184" s="29">
        <v>0.126</v>
      </c>
      <c r="E184" s="30">
        <f t="shared" si="11"/>
        <v>2218134</v>
      </c>
      <c r="F184" s="33">
        <f t="shared" si="10"/>
        <v>0.126</v>
      </c>
      <c r="G184" s="30">
        <f t="shared" si="12"/>
        <v>2218134</v>
      </c>
      <c r="H184" s="30">
        <f t="shared" si="13"/>
        <v>0</v>
      </c>
      <c r="J184" s="29">
        <v>0.1361</v>
      </c>
      <c r="K184" s="8" t="str">
        <f t="shared" si="14"/>
        <v>no</v>
      </c>
      <c r="L184">
        <v>1</v>
      </c>
      <c r="N184" s="32"/>
      <c r="O184" s="26">
        <v>55317</v>
      </c>
      <c r="P184" t="s">
        <v>27</v>
      </c>
      <c r="Q184">
        <v>0.126</v>
      </c>
      <c r="R184">
        <v>0</v>
      </c>
      <c r="S184">
        <v>0</v>
      </c>
    </row>
    <row r="185" spans="1:19" ht="14.4" x14ac:dyDescent="0.3">
      <c r="A185" s="26">
        <v>55318</v>
      </c>
      <c r="B185" s="27" t="s">
        <v>209</v>
      </c>
      <c r="C185" s="28">
        <v>4472057.24</v>
      </c>
      <c r="D185" s="29">
        <v>0.1076</v>
      </c>
      <c r="E185" s="30">
        <f t="shared" si="11"/>
        <v>481193</v>
      </c>
      <c r="F185" s="33">
        <f t="shared" si="10"/>
        <v>0.1076</v>
      </c>
      <c r="G185" s="30">
        <f t="shared" si="12"/>
        <v>481193</v>
      </c>
      <c r="H185" s="30">
        <f t="shared" si="13"/>
        <v>0</v>
      </c>
      <c r="J185" s="29">
        <v>0.109</v>
      </c>
      <c r="K185" s="8" t="str">
        <f t="shared" si="14"/>
        <v>no</v>
      </c>
      <c r="L185">
        <v>1</v>
      </c>
      <c r="N185" s="32"/>
      <c r="O185" s="26">
        <v>55318</v>
      </c>
      <c r="P185" t="s">
        <v>27</v>
      </c>
      <c r="Q185">
        <v>0.1076</v>
      </c>
      <c r="R185">
        <v>0</v>
      </c>
      <c r="S185">
        <v>0</v>
      </c>
    </row>
    <row r="186" spans="1:19" ht="14.4" x14ac:dyDescent="0.3">
      <c r="A186" s="26">
        <v>55319</v>
      </c>
      <c r="B186" s="27" t="s">
        <v>210</v>
      </c>
      <c r="C186" s="28">
        <v>6801161.3200000003</v>
      </c>
      <c r="D186" s="29">
        <v>0.1113</v>
      </c>
      <c r="E186" s="30">
        <f t="shared" si="11"/>
        <v>756969</v>
      </c>
      <c r="F186" s="33">
        <f t="shared" si="10"/>
        <v>0.1113</v>
      </c>
      <c r="G186" s="30">
        <f t="shared" si="12"/>
        <v>756969</v>
      </c>
      <c r="H186" s="30">
        <f t="shared" si="13"/>
        <v>0</v>
      </c>
      <c r="J186" s="29">
        <v>0.11990000000000001</v>
      </c>
      <c r="K186" s="8" t="str">
        <f t="shared" si="14"/>
        <v>no</v>
      </c>
      <c r="L186">
        <v>1</v>
      </c>
      <c r="N186" s="32"/>
      <c r="O186" s="26">
        <v>55319</v>
      </c>
      <c r="P186" t="s">
        <v>27</v>
      </c>
      <c r="Q186">
        <v>0.1113</v>
      </c>
      <c r="R186">
        <v>0</v>
      </c>
      <c r="S186">
        <v>0</v>
      </c>
    </row>
    <row r="187" spans="1:19" ht="14.4" x14ac:dyDescent="0.3">
      <c r="A187" s="26">
        <v>55320</v>
      </c>
      <c r="B187" s="27" t="s">
        <v>211</v>
      </c>
      <c r="C187" s="28">
        <v>16320021.849999998</v>
      </c>
      <c r="D187" s="29">
        <v>0.1144</v>
      </c>
      <c r="E187" s="30">
        <f t="shared" si="11"/>
        <v>1867010</v>
      </c>
      <c r="F187" s="33">
        <f t="shared" si="10"/>
        <v>0.1144</v>
      </c>
      <c r="G187" s="30">
        <f t="shared" si="12"/>
        <v>1867010</v>
      </c>
      <c r="H187" s="30">
        <f t="shared" si="13"/>
        <v>0</v>
      </c>
      <c r="J187" s="29">
        <v>0.1183</v>
      </c>
      <c r="K187" s="8" t="str">
        <f t="shared" si="14"/>
        <v>no</v>
      </c>
      <c r="L187">
        <v>1</v>
      </c>
      <c r="N187" s="32"/>
      <c r="O187" s="26">
        <v>55320</v>
      </c>
      <c r="P187" t="s">
        <v>27</v>
      </c>
      <c r="Q187">
        <v>0.1144</v>
      </c>
      <c r="R187">
        <v>0</v>
      </c>
      <c r="S187">
        <v>0</v>
      </c>
    </row>
    <row r="188" spans="1:19" ht="14.4" x14ac:dyDescent="0.3">
      <c r="A188" s="26">
        <v>55321</v>
      </c>
      <c r="B188" s="27" t="s">
        <v>212</v>
      </c>
      <c r="C188" s="28">
        <v>3851315.11</v>
      </c>
      <c r="D188" s="29">
        <v>0.1522</v>
      </c>
      <c r="E188" s="30">
        <f t="shared" si="11"/>
        <v>586170</v>
      </c>
      <c r="F188" s="33">
        <f t="shared" si="10"/>
        <v>0.1522</v>
      </c>
      <c r="G188" s="30">
        <f t="shared" si="12"/>
        <v>586170</v>
      </c>
      <c r="H188" s="30">
        <f t="shared" si="13"/>
        <v>0</v>
      </c>
      <c r="J188" s="29">
        <v>0.16500000000000001</v>
      </c>
      <c r="K188" s="8" t="str">
        <f t="shared" si="14"/>
        <v>no</v>
      </c>
      <c r="L188">
        <v>1</v>
      </c>
      <c r="N188" s="32"/>
      <c r="O188" s="26">
        <v>55321</v>
      </c>
      <c r="P188" t="s">
        <v>27</v>
      </c>
      <c r="Q188">
        <v>0.1522</v>
      </c>
      <c r="R188">
        <v>0</v>
      </c>
      <c r="S188">
        <v>0</v>
      </c>
    </row>
    <row r="189" spans="1:19" ht="14.4" x14ac:dyDescent="0.3">
      <c r="A189" s="26">
        <v>55322</v>
      </c>
      <c r="B189" s="27" t="s">
        <v>213</v>
      </c>
      <c r="C189" s="28">
        <v>115060.41000000002</v>
      </c>
      <c r="D189" s="29">
        <v>0</v>
      </c>
      <c r="E189" s="30">
        <f t="shared" si="11"/>
        <v>0</v>
      </c>
      <c r="F189" s="33">
        <f t="shared" si="10"/>
        <v>0</v>
      </c>
      <c r="G189" s="30">
        <f t="shared" si="12"/>
        <v>0</v>
      </c>
      <c r="H189" s="30">
        <f t="shared" si="13"/>
        <v>0</v>
      </c>
      <c r="J189" s="29" t="e">
        <v>#N/A</v>
      </c>
      <c r="K189" s="8" t="e">
        <f t="shared" si="14"/>
        <v>#N/A</v>
      </c>
      <c r="L189" t="e">
        <v>#N/A</v>
      </c>
      <c r="N189" s="32"/>
      <c r="O189" s="26">
        <v>55322</v>
      </c>
      <c r="P189" t="s">
        <v>214</v>
      </c>
      <c r="Q189">
        <v>0</v>
      </c>
      <c r="R189">
        <v>0</v>
      </c>
      <c r="S189">
        <v>0</v>
      </c>
    </row>
    <row r="190" spans="1:19" ht="14.4" x14ac:dyDescent="0.3">
      <c r="A190" s="26">
        <v>55323</v>
      </c>
      <c r="B190" s="27" t="s">
        <v>215</v>
      </c>
      <c r="C190" s="28">
        <v>5516167.0300000003</v>
      </c>
      <c r="D190" s="29">
        <v>0.129</v>
      </c>
      <c r="E190" s="30">
        <f t="shared" si="11"/>
        <v>711586</v>
      </c>
      <c r="F190" s="33">
        <f t="shared" si="10"/>
        <v>0.129</v>
      </c>
      <c r="G190" s="30">
        <f t="shared" si="12"/>
        <v>711586</v>
      </c>
      <c r="H190" s="30">
        <f t="shared" si="13"/>
        <v>0</v>
      </c>
      <c r="J190" s="29">
        <v>0.1507</v>
      </c>
      <c r="K190" s="8" t="str">
        <f t="shared" si="14"/>
        <v>no</v>
      </c>
      <c r="L190">
        <v>1</v>
      </c>
      <c r="N190" s="32"/>
      <c r="O190" s="26">
        <v>55323</v>
      </c>
      <c r="P190" t="s">
        <v>27</v>
      </c>
      <c r="Q190">
        <v>0.129</v>
      </c>
      <c r="R190">
        <v>0</v>
      </c>
      <c r="S190">
        <v>0</v>
      </c>
    </row>
    <row r="191" spans="1:19" ht="14.4" x14ac:dyDescent="0.3">
      <c r="A191" s="26">
        <v>55324</v>
      </c>
      <c r="B191" s="27" t="s">
        <v>216</v>
      </c>
      <c r="C191" s="28">
        <v>3441428.68</v>
      </c>
      <c r="D191" s="29">
        <v>0.10249999999999999</v>
      </c>
      <c r="E191" s="30">
        <f t="shared" si="11"/>
        <v>352746</v>
      </c>
      <c r="F191" s="33">
        <f t="shared" si="10"/>
        <v>0.10249999999999999</v>
      </c>
      <c r="G191" s="30">
        <f t="shared" si="12"/>
        <v>352746</v>
      </c>
      <c r="H191" s="30">
        <f t="shared" si="13"/>
        <v>0</v>
      </c>
      <c r="J191" s="29">
        <v>0.1066</v>
      </c>
      <c r="K191" s="8" t="str">
        <f t="shared" si="14"/>
        <v>no</v>
      </c>
      <c r="L191">
        <v>1</v>
      </c>
      <c r="N191" s="32"/>
      <c r="O191" s="26">
        <v>55324</v>
      </c>
      <c r="P191" t="s">
        <v>27</v>
      </c>
      <c r="Q191">
        <v>0.10249999999999999</v>
      </c>
      <c r="R191">
        <v>0</v>
      </c>
      <c r="S191">
        <v>0</v>
      </c>
    </row>
    <row r="192" spans="1:19" ht="14.4" x14ac:dyDescent="0.3">
      <c r="A192" s="26">
        <v>55325</v>
      </c>
      <c r="B192" s="27" t="s">
        <v>217</v>
      </c>
      <c r="C192" s="28">
        <v>24913551.630000003</v>
      </c>
      <c r="D192" s="29">
        <v>8.4500000000000006E-2</v>
      </c>
      <c r="E192" s="30">
        <f t="shared" si="11"/>
        <v>2105195</v>
      </c>
      <c r="F192" s="33">
        <f t="shared" si="10"/>
        <v>8.4500000000000006E-2</v>
      </c>
      <c r="G192" s="30">
        <f t="shared" si="12"/>
        <v>2105195</v>
      </c>
      <c r="H192" s="30">
        <f t="shared" si="13"/>
        <v>0</v>
      </c>
      <c r="J192" s="29">
        <v>8.8999999999999996E-2</v>
      </c>
      <c r="K192" s="8" t="str">
        <f t="shared" si="14"/>
        <v>no</v>
      </c>
      <c r="L192">
        <v>1</v>
      </c>
      <c r="N192" s="32"/>
      <c r="O192" s="26">
        <v>55325</v>
      </c>
      <c r="P192" t="s">
        <v>27</v>
      </c>
      <c r="Q192">
        <v>8.4500000000000006E-2</v>
      </c>
      <c r="R192">
        <v>0</v>
      </c>
      <c r="S192">
        <v>0</v>
      </c>
    </row>
    <row r="193" spans="1:19" ht="14.4" x14ac:dyDescent="0.3">
      <c r="A193" s="26">
        <v>55326</v>
      </c>
      <c r="B193" s="27" t="s">
        <v>218</v>
      </c>
      <c r="C193" s="28">
        <v>1998206.22</v>
      </c>
      <c r="D193" s="29">
        <v>0.1166</v>
      </c>
      <c r="E193" s="30">
        <f t="shared" si="11"/>
        <v>232991</v>
      </c>
      <c r="F193" s="33">
        <f t="shared" si="10"/>
        <v>0.1166</v>
      </c>
      <c r="G193" s="30">
        <f t="shared" si="12"/>
        <v>232991</v>
      </c>
      <c r="H193" s="30">
        <f t="shared" si="13"/>
        <v>0</v>
      </c>
      <c r="J193" s="29">
        <v>0.1147</v>
      </c>
      <c r="K193" s="8" t="str">
        <f t="shared" si="14"/>
        <v>no</v>
      </c>
      <c r="L193">
        <v>1</v>
      </c>
      <c r="N193" s="32"/>
      <c r="O193" s="26">
        <v>55326</v>
      </c>
      <c r="P193" t="s">
        <v>27</v>
      </c>
      <c r="Q193">
        <v>0.1166</v>
      </c>
      <c r="R193">
        <v>0</v>
      </c>
      <c r="S193">
        <v>0</v>
      </c>
    </row>
    <row r="194" spans="1:19" ht="14.4" x14ac:dyDescent="0.3">
      <c r="A194" s="26">
        <v>55327</v>
      </c>
      <c r="B194" s="27" t="s">
        <v>219</v>
      </c>
      <c r="C194" s="28">
        <v>16706554.35</v>
      </c>
      <c r="D194" s="29">
        <v>0.14979999999999999</v>
      </c>
      <c r="E194" s="30">
        <f t="shared" si="11"/>
        <v>2502642</v>
      </c>
      <c r="F194" s="33">
        <f t="shared" si="10"/>
        <v>0.14979999999999999</v>
      </c>
      <c r="G194" s="30">
        <f t="shared" si="12"/>
        <v>2502642</v>
      </c>
      <c r="H194" s="30">
        <f t="shared" si="13"/>
        <v>0</v>
      </c>
      <c r="J194" s="29">
        <v>0.14979999999999999</v>
      </c>
      <c r="K194" s="8" t="str">
        <f t="shared" si="14"/>
        <v/>
      </c>
      <c r="L194">
        <v>1</v>
      </c>
      <c r="N194" s="32"/>
      <c r="O194" s="26">
        <v>55327</v>
      </c>
      <c r="P194" t="s">
        <v>220</v>
      </c>
      <c r="Q194">
        <v>0.14979999999999999</v>
      </c>
      <c r="R194">
        <v>0</v>
      </c>
      <c r="S194">
        <v>0</v>
      </c>
    </row>
    <row r="195" spans="1:19" ht="14.4" x14ac:dyDescent="0.3">
      <c r="A195" s="26">
        <v>55328</v>
      </c>
      <c r="B195" s="27" t="s">
        <v>221</v>
      </c>
      <c r="C195" s="28">
        <v>259673.93999999997</v>
      </c>
      <c r="D195" s="29">
        <v>5.5100000000000003E-2</v>
      </c>
      <c r="E195" s="30">
        <f t="shared" si="11"/>
        <v>14308</v>
      </c>
      <c r="F195" s="33">
        <f t="shared" si="10"/>
        <v>5.5100000000000003E-2</v>
      </c>
      <c r="G195" s="30">
        <f t="shared" si="12"/>
        <v>14308</v>
      </c>
      <c r="H195" s="30">
        <f t="shared" si="13"/>
        <v>0</v>
      </c>
      <c r="J195" s="29">
        <v>5.5899999999999998E-2</v>
      </c>
      <c r="K195" s="8" t="str">
        <f t="shared" si="14"/>
        <v>no</v>
      </c>
      <c r="L195">
        <v>1</v>
      </c>
      <c r="N195" s="32"/>
      <c r="O195" s="26">
        <v>55328</v>
      </c>
      <c r="P195" t="s">
        <v>27</v>
      </c>
      <c r="Q195">
        <v>5.5100000000000003E-2</v>
      </c>
      <c r="R195">
        <v>0</v>
      </c>
      <c r="S195">
        <v>0</v>
      </c>
    </row>
    <row r="196" spans="1:19" ht="14.4" x14ac:dyDescent="0.3">
      <c r="A196" s="26">
        <v>55329</v>
      </c>
      <c r="B196" s="27" t="s">
        <v>222</v>
      </c>
      <c r="C196" s="28">
        <v>41210854.359999999</v>
      </c>
      <c r="D196" s="29">
        <v>0.1057</v>
      </c>
      <c r="E196" s="30">
        <f t="shared" si="11"/>
        <v>4355987</v>
      </c>
      <c r="F196" s="33">
        <f t="shared" si="10"/>
        <v>0.1057</v>
      </c>
      <c r="G196" s="30">
        <f t="shared" si="12"/>
        <v>4355987</v>
      </c>
      <c r="H196" s="30">
        <f t="shared" si="13"/>
        <v>0</v>
      </c>
      <c r="J196" s="29">
        <v>0.1222</v>
      </c>
      <c r="K196" s="8" t="str">
        <f t="shared" si="14"/>
        <v>no</v>
      </c>
      <c r="L196">
        <v>1</v>
      </c>
      <c r="N196" s="32"/>
      <c r="O196" s="26">
        <v>55329</v>
      </c>
      <c r="P196" t="s">
        <v>27</v>
      </c>
      <c r="Q196">
        <v>0.1057</v>
      </c>
      <c r="R196">
        <v>0</v>
      </c>
      <c r="S196">
        <v>0</v>
      </c>
    </row>
    <row r="197" spans="1:19" ht="14.4" x14ac:dyDescent="0.3">
      <c r="A197" s="26">
        <v>55330</v>
      </c>
      <c r="B197" s="27" t="s">
        <v>223</v>
      </c>
      <c r="C197" s="28">
        <v>428880.27999999997</v>
      </c>
      <c r="D197" s="29">
        <v>2.5600000000000001E-2</v>
      </c>
      <c r="E197" s="30">
        <f t="shared" si="11"/>
        <v>10979</v>
      </c>
      <c r="F197" s="33">
        <f t="shared" si="10"/>
        <v>2.5600000000000001E-2</v>
      </c>
      <c r="G197" s="30">
        <f t="shared" si="12"/>
        <v>10979</v>
      </c>
      <c r="H197" s="30">
        <f t="shared" si="13"/>
        <v>0</v>
      </c>
      <c r="J197" s="29">
        <v>4.0899999999999999E-2</v>
      </c>
      <c r="K197" s="8" t="str">
        <f t="shared" si="14"/>
        <v>no</v>
      </c>
      <c r="L197">
        <v>1</v>
      </c>
      <c r="N197" s="32"/>
      <c r="O197" s="26">
        <v>55330</v>
      </c>
      <c r="P197" t="s">
        <v>27</v>
      </c>
      <c r="Q197">
        <v>2.5600000000000001E-2</v>
      </c>
      <c r="R197">
        <v>0</v>
      </c>
      <c r="S197">
        <v>0</v>
      </c>
    </row>
    <row r="198" spans="1:19" ht="14.4" x14ac:dyDescent="0.3">
      <c r="A198" s="26">
        <v>55331</v>
      </c>
      <c r="B198" s="27" t="s">
        <v>224</v>
      </c>
      <c r="C198" s="28">
        <v>574687.4800000001</v>
      </c>
      <c r="D198" s="29">
        <v>0.13389999999999999</v>
      </c>
      <c r="E198" s="30">
        <f t="shared" si="11"/>
        <v>76951</v>
      </c>
      <c r="F198" s="33">
        <f t="shared" si="10"/>
        <v>0.13389999999999999</v>
      </c>
      <c r="G198" s="30">
        <f t="shared" si="12"/>
        <v>76951</v>
      </c>
      <c r="H198" s="30">
        <f t="shared" si="13"/>
        <v>0</v>
      </c>
      <c r="J198" s="29" t="e">
        <v>#N/A</v>
      </c>
      <c r="K198" s="8" t="e">
        <f t="shared" si="14"/>
        <v>#N/A</v>
      </c>
      <c r="L198" t="e">
        <v>#N/A</v>
      </c>
      <c r="N198" s="32"/>
      <c r="O198" s="26">
        <v>55331</v>
      </c>
      <c r="P198" t="s">
        <v>27</v>
      </c>
      <c r="Q198">
        <v>9.5000000000000001E-2</v>
      </c>
      <c r="R198">
        <v>0</v>
      </c>
      <c r="S198">
        <v>0</v>
      </c>
    </row>
    <row r="199" spans="1:19" ht="14.4" x14ac:dyDescent="0.3">
      <c r="A199" s="26">
        <v>55332</v>
      </c>
      <c r="B199" s="27" t="s">
        <v>225</v>
      </c>
      <c r="C199" s="28">
        <v>49076205.880000003</v>
      </c>
      <c r="D199" s="29">
        <v>0.14879999999999999</v>
      </c>
      <c r="E199" s="30">
        <f t="shared" si="11"/>
        <v>7302539</v>
      </c>
      <c r="F199" s="33">
        <f t="shared" si="10"/>
        <v>0.14879999999999999</v>
      </c>
      <c r="G199" s="30">
        <f t="shared" si="12"/>
        <v>7302539</v>
      </c>
      <c r="H199" s="30">
        <f t="shared" si="13"/>
        <v>0</v>
      </c>
      <c r="J199" s="29">
        <v>0.1406</v>
      </c>
      <c r="K199" s="8" t="str">
        <f t="shared" si="14"/>
        <v>no</v>
      </c>
      <c r="L199">
        <v>1</v>
      </c>
      <c r="N199" s="32"/>
      <c r="O199" s="26">
        <v>55332</v>
      </c>
      <c r="P199" t="s">
        <v>27</v>
      </c>
      <c r="Q199">
        <v>0.14879999999999999</v>
      </c>
      <c r="R199">
        <v>0</v>
      </c>
      <c r="S199">
        <v>0</v>
      </c>
    </row>
    <row r="200" spans="1:19" ht="14.4" x14ac:dyDescent="0.3">
      <c r="A200" s="26">
        <v>55334</v>
      </c>
      <c r="B200" s="27" t="s">
        <v>226</v>
      </c>
      <c r="C200" s="28">
        <v>428389.85000000003</v>
      </c>
      <c r="D200" s="29">
        <v>1.2800000000000001E-2</v>
      </c>
      <c r="E200" s="30">
        <f t="shared" si="11"/>
        <v>5483</v>
      </c>
      <c r="F200" s="33">
        <f t="shared" si="10"/>
        <v>1.2800000000000001E-2</v>
      </c>
      <c r="G200" s="30">
        <f t="shared" si="12"/>
        <v>5483</v>
      </c>
      <c r="H200" s="30">
        <f t="shared" si="13"/>
        <v>0</v>
      </c>
      <c r="J200" s="29" t="e">
        <v>#N/A</v>
      </c>
      <c r="K200" s="8" t="e">
        <f t="shared" si="14"/>
        <v>#N/A</v>
      </c>
      <c r="L200" t="e">
        <v>#N/A</v>
      </c>
      <c r="N200" s="32"/>
      <c r="O200" s="26">
        <v>55334</v>
      </c>
      <c r="P200" t="s">
        <v>27</v>
      </c>
      <c r="Q200">
        <v>1.2800000000000001E-2</v>
      </c>
      <c r="R200">
        <v>0</v>
      </c>
      <c r="S200">
        <v>0</v>
      </c>
    </row>
    <row r="201" spans="1:19" ht="14.4" x14ac:dyDescent="0.3">
      <c r="A201" s="26">
        <v>55335</v>
      </c>
      <c r="B201" s="27" t="s">
        <v>227</v>
      </c>
      <c r="C201" s="28">
        <v>33813508.5</v>
      </c>
      <c r="D201" s="29">
        <v>0.1983</v>
      </c>
      <c r="E201" s="30">
        <f t="shared" si="11"/>
        <v>6705219</v>
      </c>
      <c r="F201" s="33">
        <f t="shared" si="10"/>
        <v>0.1983</v>
      </c>
      <c r="G201" s="30">
        <f t="shared" si="12"/>
        <v>6705219</v>
      </c>
      <c r="H201" s="30">
        <f t="shared" si="13"/>
        <v>0</v>
      </c>
      <c r="J201" s="29">
        <v>0.20330000000000001</v>
      </c>
      <c r="K201" s="8" t="str">
        <f t="shared" si="14"/>
        <v>no</v>
      </c>
      <c r="L201">
        <v>1</v>
      </c>
      <c r="N201" s="32"/>
      <c r="O201" s="26">
        <v>55335</v>
      </c>
      <c r="P201" t="s">
        <v>27</v>
      </c>
      <c r="Q201">
        <v>0.1983</v>
      </c>
      <c r="R201">
        <v>0</v>
      </c>
      <c r="S201">
        <v>0</v>
      </c>
    </row>
    <row r="202" spans="1:19" ht="14.4" x14ac:dyDescent="0.3">
      <c r="A202" s="26">
        <v>55336</v>
      </c>
      <c r="B202" s="27" t="s">
        <v>228</v>
      </c>
      <c r="C202" s="28">
        <v>107466.63000000002</v>
      </c>
      <c r="D202" s="29">
        <v>0.1724</v>
      </c>
      <c r="E202" s="30">
        <f t="shared" si="11"/>
        <v>18527</v>
      </c>
      <c r="F202" s="33">
        <f t="shared" ref="F202:F265" si="15">D202</f>
        <v>0.1724</v>
      </c>
      <c r="G202" s="30">
        <f t="shared" si="12"/>
        <v>18527</v>
      </c>
      <c r="H202" s="30">
        <f t="shared" si="13"/>
        <v>0</v>
      </c>
      <c r="J202" s="29">
        <v>0.2074</v>
      </c>
      <c r="K202" s="8" t="str">
        <f t="shared" si="14"/>
        <v>no</v>
      </c>
      <c r="L202">
        <v>1</v>
      </c>
      <c r="N202" s="32"/>
      <c r="O202" s="26">
        <v>55336</v>
      </c>
      <c r="P202" t="s">
        <v>27</v>
      </c>
      <c r="Q202">
        <v>0.1724</v>
      </c>
      <c r="R202">
        <v>0</v>
      </c>
      <c r="S202">
        <v>0</v>
      </c>
    </row>
    <row r="203" spans="1:19" ht="14.4" x14ac:dyDescent="0.3">
      <c r="A203" s="26">
        <v>55337</v>
      </c>
      <c r="B203" s="27" t="s">
        <v>229</v>
      </c>
      <c r="C203" s="28">
        <v>1337647.67</v>
      </c>
      <c r="D203" s="29">
        <v>0.13780000000000001</v>
      </c>
      <c r="E203" s="30">
        <f t="shared" ref="E203:E266" si="16">ROUND(C203*D203,0)</f>
        <v>184328</v>
      </c>
      <c r="F203" s="33">
        <f t="shared" si="15"/>
        <v>0.13780000000000001</v>
      </c>
      <c r="G203" s="30">
        <f t="shared" ref="G203:G266" si="17">ROUND(C203*F203,0)</f>
        <v>184328</v>
      </c>
      <c r="H203" s="30">
        <f t="shared" ref="H203:H266" si="18">E203-G203</f>
        <v>0</v>
      </c>
      <c r="J203" s="29">
        <v>0.1394</v>
      </c>
      <c r="K203" s="8" t="str">
        <f t="shared" ref="K203:K266" si="19">IF(D203=J203,"","no")</f>
        <v>no</v>
      </c>
      <c r="L203">
        <v>1</v>
      </c>
      <c r="N203" s="32"/>
      <c r="O203" s="26">
        <v>55337</v>
      </c>
      <c r="P203" t="s">
        <v>27</v>
      </c>
      <c r="Q203">
        <v>0.13780000000000001</v>
      </c>
      <c r="R203">
        <v>0</v>
      </c>
      <c r="S203">
        <v>0</v>
      </c>
    </row>
    <row r="204" spans="1:19" ht="14.4" x14ac:dyDescent="0.3">
      <c r="A204" s="26">
        <v>55338</v>
      </c>
      <c r="B204" s="27" t="s">
        <v>230</v>
      </c>
      <c r="C204" s="28">
        <v>119177.04000000002</v>
      </c>
      <c r="D204" s="29">
        <v>0</v>
      </c>
      <c r="E204" s="30">
        <f t="shared" si="16"/>
        <v>0</v>
      </c>
      <c r="F204" s="33">
        <f t="shared" si="15"/>
        <v>0</v>
      </c>
      <c r="G204" s="30">
        <f t="shared" si="17"/>
        <v>0</v>
      </c>
      <c r="H204" s="30">
        <f t="shared" si="18"/>
        <v>0</v>
      </c>
      <c r="J204" s="29" t="e">
        <v>#N/A</v>
      </c>
      <c r="K204" s="8" t="e">
        <f t="shared" si="19"/>
        <v>#N/A</v>
      </c>
      <c r="L204" t="e">
        <v>#N/A</v>
      </c>
      <c r="N204" s="32"/>
      <c r="O204" s="26">
        <v>55338</v>
      </c>
      <c r="P204" t="s">
        <v>214</v>
      </c>
      <c r="Q204">
        <v>0</v>
      </c>
      <c r="R204">
        <v>0</v>
      </c>
      <c r="S204">
        <v>0</v>
      </c>
    </row>
    <row r="205" spans="1:19" ht="14.4" x14ac:dyDescent="0.3">
      <c r="A205" s="26">
        <v>55339</v>
      </c>
      <c r="B205" s="27" t="s">
        <v>231</v>
      </c>
      <c r="C205" s="28">
        <v>580664.81000000006</v>
      </c>
      <c r="D205" s="29">
        <v>0.11310000000000001</v>
      </c>
      <c r="E205" s="30">
        <f t="shared" si="16"/>
        <v>65673</v>
      </c>
      <c r="F205" s="33">
        <f t="shared" si="15"/>
        <v>0.11310000000000001</v>
      </c>
      <c r="G205" s="30">
        <f t="shared" si="17"/>
        <v>65673</v>
      </c>
      <c r="H205" s="30">
        <f t="shared" si="18"/>
        <v>0</v>
      </c>
      <c r="J205" s="29">
        <v>0.12790000000000001</v>
      </c>
      <c r="K205" s="8" t="str">
        <f t="shared" si="19"/>
        <v>no</v>
      </c>
      <c r="L205">
        <v>1</v>
      </c>
      <c r="N205" s="32"/>
      <c r="O205" s="26">
        <v>55339</v>
      </c>
      <c r="P205" t="s">
        <v>27</v>
      </c>
      <c r="Q205">
        <v>0.11310000000000001</v>
      </c>
      <c r="R205">
        <v>0</v>
      </c>
      <c r="S205">
        <v>0</v>
      </c>
    </row>
    <row r="206" spans="1:19" ht="14.4" x14ac:dyDescent="0.3">
      <c r="A206" s="26">
        <v>55340</v>
      </c>
      <c r="B206" s="27" t="s">
        <v>232</v>
      </c>
      <c r="C206" s="28">
        <v>20855945.960000001</v>
      </c>
      <c r="D206" s="29">
        <v>0.1767</v>
      </c>
      <c r="E206" s="30">
        <f t="shared" si="16"/>
        <v>3685246</v>
      </c>
      <c r="F206" s="33">
        <f t="shared" si="15"/>
        <v>0.1767</v>
      </c>
      <c r="G206" s="30">
        <f t="shared" si="17"/>
        <v>3685246</v>
      </c>
      <c r="H206" s="30">
        <f t="shared" si="18"/>
        <v>0</v>
      </c>
      <c r="J206" s="29">
        <v>0.16289999999999999</v>
      </c>
      <c r="K206" s="8" t="str">
        <f t="shared" si="19"/>
        <v>no</v>
      </c>
      <c r="L206">
        <v>1</v>
      </c>
      <c r="N206" s="32"/>
      <c r="O206" s="26">
        <v>55340</v>
      </c>
      <c r="P206" t="s">
        <v>27</v>
      </c>
      <c r="Q206">
        <v>0.1767</v>
      </c>
      <c r="R206">
        <v>0</v>
      </c>
      <c r="S206">
        <v>0</v>
      </c>
    </row>
    <row r="207" spans="1:19" ht="14.4" x14ac:dyDescent="0.3">
      <c r="A207" s="26">
        <v>55341</v>
      </c>
      <c r="B207" s="27" t="s">
        <v>233</v>
      </c>
      <c r="C207" s="28">
        <v>3179103.66</v>
      </c>
      <c r="D207" s="29">
        <v>0.12690000000000001</v>
      </c>
      <c r="E207" s="30">
        <f t="shared" si="16"/>
        <v>403428</v>
      </c>
      <c r="F207" s="33">
        <f t="shared" si="15"/>
        <v>0.12690000000000001</v>
      </c>
      <c r="G207" s="30">
        <f t="shared" si="17"/>
        <v>403428</v>
      </c>
      <c r="H207" s="30">
        <f t="shared" si="18"/>
        <v>0</v>
      </c>
      <c r="J207" s="29">
        <v>0.14180000000000001</v>
      </c>
      <c r="K207" s="8" t="str">
        <f t="shared" si="19"/>
        <v>no</v>
      </c>
      <c r="L207">
        <v>1</v>
      </c>
      <c r="N207" s="32"/>
      <c r="O207" s="26">
        <v>55341</v>
      </c>
      <c r="P207" t="s">
        <v>27</v>
      </c>
      <c r="Q207">
        <v>0.12690000000000001</v>
      </c>
      <c r="R207">
        <v>0</v>
      </c>
      <c r="S207">
        <v>0</v>
      </c>
    </row>
    <row r="208" spans="1:19" ht="14.4" x14ac:dyDescent="0.3">
      <c r="A208" s="26">
        <v>55342</v>
      </c>
      <c r="B208" s="27" t="s">
        <v>234</v>
      </c>
      <c r="C208" s="28">
        <v>1289350.53</v>
      </c>
      <c r="D208" s="29">
        <v>0.10589999999999999</v>
      </c>
      <c r="E208" s="30">
        <f t="shared" si="16"/>
        <v>136542</v>
      </c>
      <c r="F208" s="33">
        <f t="shared" si="15"/>
        <v>0.10589999999999999</v>
      </c>
      <c r="G208" s="30">
        <f t="shared" si="17"/>
        <v>136542</v>
      </c>
      <c r="H208" s="30">
        <f t="shared" si="18"/>
        <v>0</v>
      </c>
      <c r="J208" s="29">
        <v>7.0699999999999999E-2</v>
      </c>
      <c r="K208" s="8" t="str">
        <f t="shared" si="19"/>
        <v>no</v>
      </c>
      <c r="L208">
        <v>1</v>
      </c>
      <c r="N208" s="32"/>
      <c r="O208" s="26">
        <v>55342</v>
      </c>
      <c r="P208" t="s">
        <v>27</v>
      </c>
      <c r="Q208">
        <v>6.7199999999999996E-2</v>
      </c>
      <c r="R208">
        <v>0</v>
      </c>
      <c r="S208">
        <v>0</v>
      </c>
    </row>
    <row r="209" spans="1:19" ht="14.4" x14ac:dyDescent="0.3">
      <c r="A209" s="26">
        <v>55343</v>
      </c>
      <c r="B209" s="27" t="s">
        <v>235</v>
      </c>
      <c r="C209" s="28">
        <v>1308733.02</v>
      </c>
      <c r="D209" s="29">
        <v>0.20530000000000001</v>
      </c>
      <c r="E209" s="30">
        <f t="shared" si="16"/>
        <v>268683</v>
      </c>
      <c r="F209" s="33">
        <f t="shared" si="15"/>
        <v>0.20530000000000001</v>
      </c>
      <c r="G209" s="30">
        <f t="shared" si="17"/>
        <v>268683</v>
      </c>
      <c r="H209" s="30">
        <f t="shared" si="18"/>
        <v>0</v>
      </c>
      <c r="J209" s="29">
        <v>0.16930000000000001</v>
      </c>
      <c r="K209" s="8" t="str">
        <f t="shared" si="19"/>
        <v>no</v>
      </c>
      <c r="L209">
        <v>1</v>
      </c>
      <c r="N209" s="32"/>
      <c r="O209" s="26">
        <v>55343</v>
      </c>
      <c r="P209" t="s">
        <v>27</v>
      </c>
      <c r="Q209">
        <v>0.20530000000000001</v>
      </c>
      <c r="R209">
        <v>0</v>
      </c>
      <c r="S209">
        <v>0</v>
      </c>
    </row>
    <row r="210" spans="1:19" ht="14.4" x14ac:dyDescent="0.3">
      <c r="A210" s="26">
        <v>55344</v>
      </c>
      <c r="B210" s="27" t="s">
        <v>236</v>
      </c>
      <c r="C210" s="28">
        <v>800851.32</v>
      </c>
      <c r="D210" s="29">
        <v>8.5599999999999996E-2</v>
      </c>
      <c r="E210" s="30">
        <f t="shared" si="16"/>
        <v>68553</v>
      </c>
      <c r="F210" s="33">
        <f t="shared" si="15"/>
        <v>8.5599999999999996E-2</v>
      </c>
      <c r="G210" s="30">
        <f t="shared" si="17"/>
        <v>68553</v>
      </c>
      <c r="H210" s="30">
        <f t="shared" si="18"/>
        <v>0</v>
      </c>
      <c r="J210" s="29">
        <v>0.17560000000000001</v>
      </c>
      <c r="K210" s="8" t="str">
        <f t="shared" si="19"/>
        <v>no</v>
      </c>
      <c r="L210">
        <v>1</v>
      </c>
      <c r="N210" s="32"/>
      <c r="O210" s="26">
        <v>55344</v>
      </c>
      <c r="P210" t="s">
        <v>27</v>
      </c>
      <c r="Q210">
        <v>8.5599999999999996E-2</v>
      </c>
      <c r="R210">
        <v>0</v>
      </c>
      <c r="S210">
        <v>0</v>
      </c>
    </row>
    <row r="211" spans="1:19" ht="14.4" x14ac:dyDescent="0.3">
      <c r="A211" s="26">
        <v>55345</v>
      </c>
      <c r="B211" s="27" t="s">
        <v>237</v>
      </c>
      <c r="C211" s="28">
        <v>2247540.69</v>
      </c>
      <c r="D211" s="29">
        <v>0.1067</v>
      </c>
      <c r="E211" s="30">
        <f t="shared" si="16"/>
        <v>239813</v>
      </c>
      <c r="F211" s="33">
        <f t="shared" si="15"/>
        <v>0.1067</v>
      </c>
      <c r="G211" s="30">
        <f t="shared" si="17"/>
        <v>239813</v>
      </c>
      <c r="H211" s="30">
        <f t="shared" si="18"/>
        <v>0</v>
      </c>
      <c r="J211" s="29">
        <v>0.1361</v>
      </c>
      <c r="K211" s="8" t="str">
        <f t="shared" si="19"/>
        <v>no</v>
      </c>
      <c r="L211">
        <v>1</v>
      </c>
      <c r="N211" s="32"/>
      <c r="O211" s="26">
        <v>55345</v>
      </c>
      <c r="P211" t="s">
        <v>27</v>
      </c>
      <c r="Q211">
        <v>0.1067</v>
      </c>
      <c r="R211">
        <v>0</v>
      </c>
      <c r="S211">
        <v>0</v>
      </c>
    </row>
    <row r="212" spans="1:19" ht="14.4" x14ac:dyDescent="0.3">
      <c r="A212" s="26">
        <v>55346</v>
      </c>
      <c r="B212" s="27" t="s">
        <v>238</v>
      </c>
      <c r="C212" s="28">
        <v>1701514.31</v>
      </c>
      <c r="D212" s="29">
        <v>0.1103</v>
      </c>
      <c r="E212" s="30">
        <f t="shared" si="16"/>
        <v>187677</v>
      </c>
      <c r="F212" s="33">
        <f t="shared" si="15"/>
        <v>0.1103</v>
      </c>
      <c r="G212" s="30">
        <f t="shared" si="17"/>
        <v>187677</v>
      </c>
      <c r="H212" s="30">
        <f t="shared" si="18"/>
        <v>0</v>
      </c>
      <c r="J212" s="29">
        <v>8.5000000000000006E-2</v>
      </c>
      <c r="K212" s="8" t="str">
        <f t="shared" si="19"/>
        <v>no</v>
      </c>
      <c r="L212">
        <v>1</v>
      </c>
      <c r="N212" s="32"/>
      <c r="O212" s="26">
        <v>55346</v>
      </c>
      <c r="P212" t="s">
        <v>27</v>
      </c>
      <c r="Q212">
        <v>0.1103</v>
      </c>
      <c r="R212">
        <v>0</v>
      </c>
      <c r="S212">
        <v>0</v>
      </c>
    </row>
    <row r="213" spans="1:19" ht="14.4" x14ac:dyDescent="0.3">
      <c r="A213" s="26">
        <v>55347</v>
      </c>
      <c r="B213" s="27" t="s">
        <v>239</v>
      </c>
      <c r="C213" s="28">
        <v>2945285.21</v>
      </c>
      <c r="D213" s="29">
        <v>0.13370000000000001</v>
      </c>
      <c r="E213" s="30">
        <f t="shared" si="16"/>
        <v>393785</v>
      </c>
      <c r="F213" s="33">
        <f t="shared" si="15"/>
        <v>0.13370000000000001</v>
      </c>
      <c r="G213" s="30">
        <f t="shared" si="17"/>
        <v>393785</v>
      </c>
      <c r="H213" s="30">
        <f t="shared" si="18"/>
        <v>0</v>
      </c>
      <c r="J213" s="29">
        <v>0.10489999999999999</v>
      </c>
      <c r="K213" s="8" t="str">
        <f t="shared" si="19"/>
        <v>no</v>
      </c>
      <c r="L213">
        <v>1</v>
      </c>
      <c r="N213" s="32"/>
      <c r="O213" s="26">
        <v>55347</v>
      </c>
      <c r="P213" t="s">
        <v>27</v>
      </c>
      <c r="Q213">
        <v>0.13370000000000001</v>
      </c>
      <c r="R213">
        <v>0</v>
      </c>
      <c r="S213">
        <v>0</v>
      </c>
    </row>
    <row r="214" spans="1:19" ht="14.4" x14ac:dyDescent="0.3">
      <c r="A214" s="26">
        <v>55348</v>
      </c>
      <c r="B214" s="27" t="s">
        <v>240</v>
      </c>
      <c r="C214" s="28">
        <v>6973885.2300000004</v>
      </c>
      <c r="D214" s="29">
        <v>9.8799999999999999E-2</v>
      </c>
      <c r="E214" s="30">
        <f t="shared" si="16"/>
        <v>689020</v>
      </c>
      <c r="F214" s="33">
        <f t="shared" si="15"/>
        <v>9.8799999999999999E-2</v>
      </c>
      <c r="G214" s="30">
        <f t="shared" si="17"/>
        <v>689020</v>
      </c>
      <c r="H214" s="30">
        <f t="shared" si="18"/>
        <v>0</v>
      </c>
      <c r="J214" s="29">
        <v>9.2100000000000001E-2</v>
      </c>
      <c r="K214" s="8" t="str">
        <f t="shared" si="19"/>
        <v>no</v>
      </c>
      <c r="L214">
        <v>1</v>
      </c>
      <c r="N214" s="32"/>
      <c r="O214" s="26">
        <v>55348</v>
      </c>
      <c r="P214" t="s">
        <v>27</v>
      </c>
      <c r="Q214">
        <v>9.8799999999999999E-2</v>
      </c>
      <c r="R214">
        <v>0</v>
      </c>
      <c r="S214">
        <v>0</v>
      </c>
    </row>
    <row r="215" spans="1:19" ht="14.4" x14ac:dyDescent="0.3">
      <c r="A215" s="26">
        <v>55349</v>
      </c>
      <c r="B215" s="27" t="s">
        <v>241</v>
      </c>
      <c r="C215" s="28">
        <v>925135.48</v>
      </c>
      <c r="D215" s="29">
        <v>0.17749999999999999</v>
      </c>
      <c r="E215" s="30">
        <f t="shared" si="16"/>
        <v>164212</v>
      </c>
      <c r="F215" s="33">
        <f t="shared" si="15"/>
        <v>0.17749999999999999</v>
      </c>
      <c r="G215" s="30">
        <f t="shared" si="17"/>
        <v>164212</v>
      </c>
      <c r="H215" s="30">
        <f t="shared" si="18"/>
        <v>0</v>
      </c>
      <c r="J215" s="29">
        <v>0.19420000000000001</v>
      </c>
      <c r="K215" s="8" t="str">
        <f t="shared" si="19"/>
        <v>no</v>
      </c>
      <c r="L215">
        <v>1</v>
      </c>
      <c r="N215" s="32"/>
      <c r="O215" s="26">
        <v>55349</v>
      </c>
      <c r="P215" t="s">
        <v>27</v>
      </c>
      <c r="Q215">
        <v>0.17749999999999999</v>
      </c>
      <c r="R215">
        <v>0</v>
      </c>
      <c r="S215">
        <v>0</v>
      </c>
    </row>
    <row r="216" spans="1:19" ht="14.4" x14ac:dyDescent="0.3">
      <c r="A216" s="26">
        <v>55350</v>
      </c>
      <c r="B216" s="27" t="s">
        <v>242</v>
      </c>
      <c r="C216" s="28">
        <v>3258874.7699999996</v>
      </c>
      <c r="D216" s="29">
        <v>0.1263</v>
      </c>
      <c r="E216" s="30">
        <f t="shared" si="16"/>
        <v>411596</v>
      </c>
      <c r="F216" s="33">
        <f t="shared" si="15"/>
        <v>0.1263</v>
      </c>
      <c r="G216" s="30">
        <f t="shared" si="17"/>
        <v>411596</v>
      </c>
      <c r="H216" s="30">
        <f t="shared" si="18"/>
        <v>0</v>
      </c>
      <c r="J216" s="29">
        <v>0.1067</v>
      </c>
      <c r="K216" s="8" t="str">
        <f t="shared" si="19"/>
        <v>no</v>
      </c>
      <c r="L216">
        <v>1</v>
      </c>
      <c r="N216" s="32"/>
      <c r="O216" s="26">
        <v>55350</v>
      </c>
      <c r="P216" t="s">
        <v>27</v>
      </c>
      <c r="Q216">
        <v>0.1263</v>
      </c>
      <c r="R216">
        <v>0</v>
      </c>
      <c r="S216">
        <v>0</v>
      </c>
    </row>
    <row r="217" spans="1:19" ht="14.4" x14ac:dyDescent="0.3">
      <c r="A217" s="26">
        <v>55351</v>
      </c>
      <c r="B217" s="27" t="s">
        <v>243</v>
      </c>
      <c r="C217" s="28">
        <v>1366750</v>
      </c>
      <c r="D217" s="29">
        <v>0.17599999999999999</v>
      </c>
      <c r="E217" s="30">
        <f t="shared" si="16"/>
        <v>240548</v>
      </c>
      <c r="F217" s="33">
        <f t="shared" si="15"/>
        <v>0.17599999999999999</v>
      </c>
      <c r="G217" s="30">
        <f t="shared" si="17"/>
        <v>240548</v>
      </c>
      <c r="H217" s="30">
        <f t="shared" si="18"/>
        <v>0</v>
      </c>
      <c r="J217" s="29">
        <v>0.1991</v>
      </c>
      <c r="K217" s="8" t="str">
        <f t="shared" si="19"/>
        <v>no</v>
      </c>
      <c r="L217">
        <v>1</v>
      </c>
      <c r="N217" s="32"/>
      <c r="O217" s="26">
        <v>55351</v>
      </c>
      <c r="P217" t="s">
        <v>27</v>
      </c>
      <c r="Q217">
        <v>0.17599999999999999</v>
      </c>
      <c r="R217">
        <v>0</v>
      </c>
      <c r="S217">
        <v>0</v>
      </c>
    </row>
    <row r="218" spans="1:19" ht="14.4" x14ac:dyDescent="0.3">
      <c r="A218" s="26">
        <v>55352</v>
      </c>
      <c r="B218" s="27" t="s">
        <v>244</v>
      </c>
      <c r="C218" s="28">
        <v>2659564.81</v>
      </c>
      <c r="D218" s="29">
        <v>0.11990000000000001</v>
      </c>
      <c r="E218" s="30">
        <f t="shared" si="16"/>
        <v>318882</v>
      </c>
      <c r="F218" s="33">
        <f t="shared" si="15"/>
        <v>0.11990000000000001</v>
      </c>
      <c r="G218" s="30">
        <f t="shared" si="17"/>
        <v>318882</v>
      </c>
      <c r="H218" s="30">
        <f t="shared" si="18"/>
        <v>0</v>
      </c>
      <c r="J218" s="29">
        <v>0.1231</v>
      </c>
      <c r="K218" s="8" t="str">
        <f t="shared" si="19"/>
        <v>no</v>
      </c>
      <c r="L218">
        <v>1</v>
      </c>
      <c r="N218" s="32"/>
      <c r="O218" s="26">
        <v>55352</v>
      </c>
      <c r="P218" t="s">
        <v>27</v>
      </c>
      <c r="Q218">
        <v>0.11990000000000001</v>
      </c>
      <c r="R218">
        <v>0</v>
      </c>
      <c r="S218">
        <v>0</v>
      </c>
    </row>
    <row r="219" spans="1:19" ht="14.4" x14ac:dyDescent="0.3">
      <c r="A219" s="26">
        <v>55353</v>
      </c>
      <c r="B219" s="27" t="s">
        <v>245</v>
      </c>
      <c r="C219" s="28">
        <v>4510940.8199999994</v>
      </c>
      <c r="D219" s="29">
        <v>0.16950000000000001</v>
      </c>
      <c r="E219" s="30">
        <f t="shared" si="16"/>
        <v>764604</v>
      </c>
      <c r="F219" s="33">
        <f t="shared" si="15"/>
        <v>0.16950000000000001</v>
      </c>
      <c r="G219" s="30">
        <f t="shared" si="17"/>
        <v>764604</v>
      </c>
      <c r="H219" s="30">
        <f t="shared" si="18"/>
        <v>0</v>
      </c>
      <c r="J219" s="29">
        <v>0.1462</v>
      </c>
      <c r="K219" s="8" t="str">
        <f t="shared" si="19"/>
        <v>no</v>
      </c>
      <c r="L219">
        <v>1</v>
      </c>
      <c r="N219" s="32"/>
      <c r="O219" s="26">
        <v>55353</v>
      </c>
      <c r="P219" t="s">
        <v>27</v>
      </c>
      <c r="Q219">
        <v>0.16950000000000001</v>
      </c>
      <c r="R219">
        <v>0</v>
      </c>
      <c r="S219">
        <v>0</v>
      </c>
    </row>
    <row r="220" spans="1:19" ht="14.4" x14ac:dyDescent="0.3">
      <c r="A220" s="26">
        <v>55354</v>
      </c>
      <c r="B220" s="27" t="s">
        <v>246</v>
      </c>
      <c r="C220" s="28">
        <v>2653165.27</v>
      </c>
      <c r="D220" s="29">
        <v>0.1769</v>
      </c>
      <c r="E220" s="30">
        <f t="shared" si="16"/>
        <v>469345</v>
      </c>
      <c r="F220" s="33">
        <f t="shared" si="15"/>
        <v>0.1769</v>
      </c>
      <c r="G220" s="30">
        <f t="shared" si="17"/>
        <v>469345</v>
      </c>
      <c r="H220" s="30">
        <f t="shared" si="18"/>
        <v>0</v>
      </c>
      <c r="J220" s="29">
        <v>0.18390000000000001</v>
      </c>
      <c r="K220" s="8" t="str">
        <f t="shared" si="19"/>
        <v>no</v>
      </c>
      <c r="L220">
        <v>1</v>
      </c>
      <c r="N220" s="32"/>
      <c r="O220" s="26">
        <v>55354</v>
      </c>
      <c r="P220" t="s">
        <v>27</v>
      </c>
      <c r="Q220">
        <v>0.1769</v>
      </c>
      <c r="R220">
        <v>0</v>
      </c>
      <c r="S220">
        <v>0</v>
      </c>
    </row>
    <row r="221" spans="1:19" ht="14.4" x14ac:dyDescent="0.3">
      <c r="A221" s="26">
        <v>55355</v>
      </c>
      <c r="B221" s="27" t="s">
        <v>247</v>
      </c>
      <c r="C221" s="28">
        <v>2740245.6199999996</v>
      </c>
      <c r="D221" s="29">
        <v>0.17799999999999999</v>
      </c>
      <c r="E221" s="30">
        <f t="shared" si="16"/>
        <v>487764</v>
      </c>
      <c r="F221" s="33">
        <f t="shared" si="15"/>
        <v>0.17799999999999999</v>
      </c>
      <c r="G221" s="30">
        <f t="shared" si="17"/>
        <v>487764</v>
      </c>
      <c r="H221" s="30">
        <f t="shared" si="18"/>
        <v>0</v>
      </c>
      <c r="J221" s="29">
        <v>0.14929999999999999</v>
      </c>
      <c r="K221" s="8" t="str">
        <f t="shared" si="19"/>
        <v>no</v>
      </c>
      <c r="L221">
        <v>1</v>
      </c>
      <c r="N221" s="32"/>
      <c r="O221" s="26">
        <v>55355</v>
      </c>
      <c r="P221" t="s">
        <v>27</v>
      </c>
      <c r="Q221">
        <v>0.17799999999999999</v>
      </c>
      <c r="R221">
        <v>0</v>
      </c>
      <c r="S221">
        <v>0</v>
      </c>
    </row>
    <row r="222" spans="1:19" ht="14.4" x14ac:dyDescent="0.3">
      <c r="A222" s="26">
        <v>55357</v>
      </c>
      <c r="B222" s="27" t="s">
        <v>248</v>
      </c>
      <c r="C222" s="28">
        <v>3949619.8800000004</v>
      </c>
      <c r="D222" s="29">
        <v>0.1502</v>
      </c>
      <c r="E222" s="30">
        <f t="shared" si="16"/>
        <v>593233</v>
      </c>
      <c r="F222" s="33">
        <f t="shared" si="15"/>
        <v>0.1502</v>
      </c>
      <c r="G222" s="30">
        <f t="shared" si="17"/>
        <v>593233</v>
      </c>
      <c r="H222" s="30">
        <f t="shared" si="18"/>
        <v>0</v>
      </c>
      <c r="J222" s="29">
        <v>0.12039999999999999</v>
      </c>
      <c r="K222" s="8" t="str">
        <f t="shared" si="19"/>
        <v>no</v>
      </c>
      <c r="L222">
        <v>1</v>
      </c>
      <c r="N222" s="32"/>
      <c r="O222" s="26">
        <v>55357</v>
      </c>
      <c r="P222" t="s">
        <v>27</v>
      </c>
      <c r="Q222">
        <v>0.1502</v>
      </c>
      <c r="R222">
        <v>0</v>
      </c>
      <c r="S222">
        <v>0</v>
      </c>
    </row>
    <row r="223" spans="1:19" ht="14.4" x14ac:dyDescent="0.3">
      <c r="A223" s="26">
        <v>55358</v>
      </c>
      <c r="B223" s="27" t="s">
        <v>249</v>
      </c>
      <c r="C223" s="28">
        <v>1163639.0899999999</v>
      </c>
      <c r="D223" s="29">
        <v>7.5300000000000006E-2</v>
      </c>
      <c r="E223" s="30">
        <f t="shared" si="16"/>
        <v>87622</v>
      </c>
      <c r="F223" s="33">
        <f t="shared" si="15"/>
        <v>7.5300000000000006E-2</v>
      </c>
      <c r="G223" s="30">
        <f t="shared" si="17"/>
        <v>87622</v>
      </c>
      <c r="H223" s="30">
        <f t="shared" si="18"/>
        <v>0</v>
      </c>
      <c r="J223" s="29">
        <v>5.0999999999999997E-2</v>
      </c>
      <c r="K223" s="8" t="str">
        <f t="shared" si="19"/>
        <v>no</v>
      </c>
      <c r="L223">
        <v>1</v>
      </c>
      <c r="N223" s="32"/>
      <c r="O223" s="26">
        <v>55358</v>
      </c>
      <c r="P223" t="s">
        <v>27</v>
      </c>
      <c r="Q223">
        <v>7.5300000000000006E-2</v>
      </c>
      <c r="R223">
        <v>0</v>
      </c>
      <c r="S223">
        <v>0</v>
      </c>
    </row>
    <row r="224" spans="1:19" ht="14.4" x14ac:dyDescent="0.3">
      <c r="A224" s="26">
        <v>55359</v>
      </c>
      <c r="B224" s="27" t="s">
        <v>250</v>
      </c>
      <c r="C224" s="28">
        <v>1279605.6299999999</v>
      </c>
      <c r="D224" s="29">
        <v>0.16320000000000001</v>
      </c>
      <c r="E224" s="30">
        <f t="shared" si="16"/>
        <v>208832</v>
      </c>
      <c r="F224" s="33">
        <f t="shared" si="15"/>
        <v>0.16320000000000001</v>
      </c>
      <c r="G224" s="30">
        <f t="shared" si="17"/>
        <v>208832</v>
      </c>
      <c r="H224" s="30">
        <f t="shared" si="18"/>
        <v>0</v>
      </c>
      <c r="J224" s="29">
        <v>0.1341</v>
      </c>
      <c r="K224" s="8" t="str">
        <f t="shared" si="19"/>
        <v>no</v>
      </c>
      <c r="L224">
        <v>1</v>
      </c>
      <c r="N224" s="32"/>
      <c r="O224" s="26">
        <v>55359</v>
      </c>
      <c r="P224" t="s">
        <v>27</v>
      </c>
      <c r="Q224">
        <v>0.16320000000000001</v>
      </c>
      <c r="R224">
        <v>0</v>
      </c>
      <c r="S224">
        <v>0</v>
      </c>
    </row>
    <row r="225" spans="1:19" ht="14.4" x14ac:dyDescent="0.3">
      <c r="A225" s="26">
        <v>55360</v>
      </c>
      <c r="B225" s="27" t="s">
        <v>251</v>
      </c>
      <c r="C225" s="28">
        <v>1338910.6499999999</v>
      </c>
      <c r="D225" s="29">
        <v>0.1143</v>
      </c>
      <c r="E225" s="30">
        <f t="shared" si="16"/>
        <v>153037</v>
      </c>
      <c r="F225" s="33">
        <f t="shared" si="15"/>
        <v>0.1143</v>
      </c>
      <c r="G225" s="30">
        <f t="shared" si="17"/>
        <v>153037</v>
      </c>
      <c r="H225" s="30">
        <f t="shared" si="18"/>
        <v>0</v>
      </c>
      <c r="J225" s="29">
        <v>0.1191</v>
      </c>
      <c r="K225" s="8" t="str">
        <f t="shared" si="19"/>
        <v>no</v>
      </c>
      <c r="L225">
        <v>1</v>
      </c>
      <c r="N225" s="32"/>
      <c r="O225" s="26">
        <v>55360</v>
      </c>
      <c r="P225" t="s">
        <v>27</v>
      </c>
      <c r="Q225">
        <v>0.1143</v>
      </c>
      <c r="R225">
        <v>0</v>
      </c>
      <c r="S225">
        <v>0</v>
      </c>
    </row>
    <row r="226" spans="1:19" ht="14.4" x14ac:dyDescent="0.3">
      <c r="A226" s="26">
        <v>55361</v>
      </c>
      <c r="B226" s="27" t="s">
        <v>252</v>
      </c>
      <c r="C226" s="28">
        <v>1458501.77</v>
      </c>
      <c r="D226" s="29">
        <v>0.1515</v>
      </c>
      <c r="E226" s="30">
        <f t="shared" si="16"/>
        <v>220963</v>
      </c>
      <c r="F226" s="33">
        <f t="shared" si="15"/>
        <v>0.1515</v>
      </c>
      <c r="G226" s="30">
        <f t="shared" si="17"/>
        <v>220963</v>
      </c>
      <c r="H226" s="30">
        <f t="shared" si="18"/>
        <v>0</v>
      </c>
      <c r="J226" s="29">
        <v>0.19059999999999999</v>
      </c>
      <c r="K226" s="8" t="str">
        <f t="shared" si="19"/>
        <v>no</v>
      </c>
      <c r="L226">
        <v>2</v>
      </c>
      <c r="N226" s="32"/>
      <c r="O226" s="26">
        <v>55361</v>
      </c>
      <c r="P226" t="s">
        <v>27</v>
      </c>
      <c r="Q226">
        <v>0.1515</v>
      </c>
      <c r="R226">
        <v>0</v>
      </c>
      <c r="S226">
        <v>0</v>
      </c>
    </row>
    <row r="227" spans="1:19" ht="14.4" x14ac:dyDescent="0.3">
      <c r="A227" s="26">
        <v>55362</v>
      </c>
      <c r="B227" s="27" t="s">
        <v>253</v>
      </c>
      <c r="C227" s="28">
        <v>430946.71</v>
      </c>
      <c r="D227" s="29">
        <v>0</v>
      </c>
      <c r="E227" s="30">
        <f t="shared" si="16"/>
        <v>0</v>
      </c>
      <c r="F227" s="33">
        <f t="shared" si="15"/>
        <v>0</v>
      </c>
      <c r="G227" s="30">
        <f t="shared" si="17"/>
        <v>0</v>
      </c>
      <c r="H227" s="30">
        <f t="shared" si="18"/>
        <v>0</v>
      </c>
      <c r="J227" s="29" t="e">
        <v>#N/A</v>
      </c>
      <c r="K227" s="8" t="e">
        <f t="shared" si="19"/>
        <v>#N/A</v>
      </c>
      <c r="L227" t="e">
        <v>#N/A</v>
      </c>
      <c r="N227" s="32"/>
      <c r="O227" s="26">
        <v>55362</v>
      </c>
      <c r="P227" t="s">
        <v>214</v>
      </c>
      <c r="Q227">
        <v>0</v>
      </c>
      <c r="R227">
        <v>0</v>
      </c>
      <c r="S227">
        <v>0</v>
      </c>
    </row>
    <row r="228" spans="1:19" ht="14.4" x14ac:dyDescent="0.3">
      <c r="A228" s="26">
        <v>55363</v>
      </c>
      <c r="B228" s="27" t="s">
        <v>254</v>
      </c>
      <c r="C228" s="28">
        <v>1570431.9100000004</v>
      </c>
      <c r="D228" s="29">
        <v>0.11260000000000001</v>
      </c>
      <c r="E228" s="30">
        <f t="shared" si="16"/>
        <v>176831</v>
      </c>
      <c r="F228" s="33">
        <f t="shared" si="15"/>
        <v>0.11260000000000001</v>
      </c>
      <c r="G228" s="30">
        <f t="shared" si="17"/>
        <v>176831</v>
      </c>
      <c r="H228" s="30">
        <f t="shared" si="18"/>
        <v>0</v>
      </c>
      <c r="J228" s="29">
        <v>9.7600000000000006E-2</v>
      </c>
      <c r="K228" s="8" t="str">
        <f t="shared" si="19"/>
        <v>no</v>
      </c>
      <c r="L228">
        <v>1</v>
      </c>
      <c r="N228" s="32"/>
      <c r="O228" s="26">
        <v>55363</v>
      </c>
      <c r="P228" t="s">
        <v>27</v>
      </c>
      <c r="Q228">
        <v>0.11260000000000001</v>
      </c>
      <c r="R228">
        <v>0</v>
      </c>
      <c r="S228">
        <v>0</v>
      </c>
    </row>
    <row r="229" spans="1:19" ht="14.4" x14ac:dyDescent="0.3">
      <c r="A229" s="26">
        <v>55364</v>
      </c>
      <c r="B229" s="27" t="s">
        <v>255</v>
      </c>
      <c r="C229" s="28">
        <v>5656910.9199999999</v>
      </c>
      <c r="D229" s="29">
        <v>0.21029999999999999</v>
      </c>
      <c r="E229" s="30">
        <f t="shared" si="16"/>
        <v>1189648</v>
      </c>
      <c r="F229" s="33">
        <f t="shared" si="15"/>
        <v>0.21029999999999999</v>
      </c>
      <c r="G229" s="30">
        <f t="shared" si="17"/>
        <v>1189648</v>
      </c>
      <c r="H229" s="30">
        <f t="shared" si="18"/>
        <v>0</v>
      </c>
      <c r="J229" s="29">
        <v>0.21479999999999999</v>
      </c>
      <c r="K229" s="8" t="str">
        <f t="shared" si="19"/>
        <v>no</v>
      </c>
      <c r="L229">
        <v>1</v>
      </c>
      <c r="N229" s="32"/>
      <c r="O229" s="26">
        <v>55364</v>
      </c>
      <c r="P229" t="s">
        <v>27</v>
      </c>
      <c r="Q229">
        <v>0.21029999999999999</v>
      </c>
      <c r="R229">
        <v>0</v>
      </c>
      <c r="S229">
        <v>0</v>
      </c>
    </row>
    <row r="230" spans="1:19" ht="14.4" x14ac:dyDescent="0.3">
      <c r="A230" s="26">
        <v>55365</v>
      </c>
      <c r="B230" s="27" t="s">
        <v>256</v>
      </c>
      <c r="C230" s="28">
        <v>9174572.290000001</v>
      </c>
      <c r="D230" s="29">
        <v>0.15240000000000001</v>
      </c>
      <c r="E230" s="30">
        <f t="shared" si="16"/>
        <v>1398205</v>
      </c>
      <c r="F230" s="33">
        <f t="shared" si="15"/>
        <v>0.15240000000000001</v>
      </c>
      <c r="G230" s="30">
        <f t="shared" si="17"/>
        <v>1398205</v>
      </c>
      <c r="H230" s="30">
        <f t="shared" si="18"/>
        <v>0</v>
      </c>
      <c r="J230" s="29">
        <v>0.14169999999999999</v>
      </c>
      <c r="K230" s="8" t="str">
        <f t="shared" si="19"/>
        <v>no</v>
      </c>
      <c r="L230">
        <v>1</v>
      </c>
      <c r="N230" s="32"/>
      <c r="O230" s="26">
        <v>55365</v>
      </c>
      <c r="P230" t="s">
        <v>27</v>
      </c>
      <c r="Q230">
        <v>0.15240000000000001</v>
      </c>
      <c r="R230">
        <v>0</v>
      </c>
      <c r="S230">
        <v>0</v>
      </c>
    </row>
    <row r="231" spans="1:19" ht="14.4" x14ac:dyDescent="0.3">
      <c r="A231" s="26">
        <v>55366</v>
      </c>
      <c r="B231" s="27" t="s">
        <v>257</v>
      </c>
      <c r="C231" s="28">
        <v>5258951.17</v>
      </c>
      <c r="D231" s="29">
        <v>0.1386</v>
      </c>
      <c r="E231" s="30">
        <f t="shared" si="16"/>
        <v>728891</v>
      </c>
      <c r="F231" s="33">
        <f t="shared" si="15"/>
        <v>0.1386</v>
      </c>
      <c r="G231" s="30">
        <f t="shared" si="17"/>
        <v>728891</v>
      </c>
      <c r="H231" s="30">
        <f t="shared" si="18"/>
        <v>0</v>
      </c>
      <c r="J231" s="29">
        <v>0.13700000000000001</v>
      </c>
      <c r="K231" s="8" t="str">
        <f t="shared" si="19"/>
        <v>no</v>
      </c>
      <c r="L231">
        <v>1</v>
      </c>
      <c r="N231" s="32"/>
      <c r="O231" s="26">
        <v>55366</v>
      </c>
      <c r="P231" t="s">
        <v>27</v>
      </c>
      <c r="Q231">
        <v>0.1386</v>
      </c>
      <c r="R231">
        <v>0</v>
      </c>
      <c r="S231">
        <v>0</v>
      </c>
    </row>
    <row r="232" spans="1:19" ht="14.4" x14ac:dyDescent="0.3">
      <c r="A232" s="26">
        <v>55367</v>
      </c>
      <c r="B232" s="27" t="s">
        <v>258</v>
      </c>
      <c r="C232" s="28">
        <v>1740195.0599999998</v>
      </c>
      <c r="D232" s="29">
        <v>0.1585</v>
      </c>
      <c r="E232" s="30">
        <f t="shared" si="16"/>
        <v>275821</v>
      </c>
      <c r="F232" s="33">
        <f t="shared" si="15"/>
        <v>0.1585</v>
      </c>
      <c r="G232" s="30">
        <f t="shared" si="17"/>
        <v>275821</v>
      </c>
      <c r="H232" s="30">
        <f t="shared" si="18"/>
        <v>0</v>
      </c>
      <c r="J232" s="29">
        <v>0.15870000000000001</v>
      </c>
      <c r="K232" s="8" t="str">
        <f t="shared" si="19"/>
        <v>no</v>
      </c>
      <c r="L232">
        <v>1</v>
      </c>
      <c r="N232" s="32"/>
      <c r="O232" s="26">
        <v>55367</v>
      </c>
      <c r="P232" t="s">
        <v>27</v>
      </c>
      <c r="Q232">
        <v>0.1585</v>
      </c>
      <c r="R232">
        <v>0</v>
      </c>
      <c r="S232">
        <v>0</v>
      </c>
    </row>
    <row r="233" spans="1:19" ht="14.4" x14ac:dyDescent="0.3">
      <c r="A233" s="26">
        <v>55368</v>
      </c>
      <c r="B233" s="27" t="s">
        <v>259</v>
      </c>
      <c r="C233" s="28">
        <v>2240822.92</v>
      </c>
      <c r="D233" s="29">
        <v>0.1145</v>
      </c>
      <c r="E233" s="30">
        <f t="shared" si="16"/>
        <v>256574</v>
      </c>
      <c r="F233" s="33">
        <f t="shared" si="15"/>
        <v>0.1145</v>
      </c>
      <c r="G233" s="30">
        <f t="shared" si="17"/>
        <v>256574</v>
      </c>
      <c r="H233" s="30">
        <f t="shared" si="18"/>
        <v>0</v>
      </c>
      <c r="J233" s="29">
        <v>0.1338</v>
      </c>
      <c r="K233" s="8" t="str">
        <f t="shared" si="19"/>
        <v>no</v>
      </c>
      <c r="L233">
        <v>1</v>
      </c>
      <c r="N233" s="32"/>
      <c r="O233" s="26">
        <v>55368</v>
      </c>
      <c r="P233" t="s">
        <v>27</v>
      </c>
      <c r="Q233">
        <v>0.1145</v>
      </c>
      <c r="R233">
        <v>0</v>
      </c>
      <c r="S233">
        <v>0</v>
      </c>
    </row>
    <row r="234" spans="1:19" ht="14.4" x14ac:dyDescent="0.3">
      <c r="A234" s="26">
        <v>55369</v>
      </c>
      <c r="B234" s="27" t="s">
        <v>260</v>
      </c>
      <c r="C234" s="28">
        <v>2963612.16</v>
      </c>
      <c r="D234" s="29">
        <v>7.4399999999999994E-2</v>
      </c>
      <c r="E234" s="30">
        <f t="shared" si="16"/>
        <v>220493</v>
      </c>
      <c r="F234" s="33">
        <f t="shared" si="15"/>
        <v>7.4399999999999994E-2</v>
      </c>
      <c r="G234" s="30">
        <f t="shared" si="17"/>
        <v>220493</v>
      </c>
      <c r="H234" s="30">
        <f t="shared" si="18"/>
        <v>0</v>
      </c>
      <c r="J234" s="29">
        <v>9.4200000000000006E-2</v>
      </c>
      <c r="K234" s="8" t="str">
        <f t="shared" si="19"/>
        <v>no</v>
      </c>
      <c r="L234">
        <v>1</v>
      </c>
      <c r="N234" s="32"/>
      <c r="O234" s="26">
        <v>55369</v>
      </c>
      <c r="P234" t="s">
        <v>27</v>
      </c>
      <c r="Q234">
        <v>7.4399999999999994E-2</v>
      </c>
      <c r="R234">
        <v>0</v>
      </c>
      <c r="S234">
        <v>0</v>
      </c>
    </row>
    <row r="235" spans="1:19" ht="14.4" x14ac:dyDescent="0.3">
      <c r="A235" s="26">
        <v>55370</v>
      </c>
      <c r="B235" s="27" t="s">
        <v>261</v>
      </c>
      <c r="C235" s="28">
        <v>158208</v>
      </c>
      <c r="D235" s="29">
        <v>0</v>
      </c>
      <c r="E235" s="30">
        <f t="shared" si="16"/>
        <v>0</v>
      </c>
      <c r="F235" s="33">
        <f t="shared" si="15"/>
        <v>0</v>
      </c>
      <c r="G235" s="30">
        <f t="shared" si="17"/>
        <v>0</v>
      </c>
      <c r="H235" s="30">
        <f t="shared" si="18"/>
        <v>0</v>
      </c>
      <c r="J235" s="29" t="e">
        <v>#N/A</v>
      </c>
      <c r="K235" s="8" t="e">
        <f t="shared" si="19"/>
        <v>#N/A</v>
      </c>
      <c r="L235" t="e">
        <v>#N/A</v>
      </c>
      <c r="N235" s="32"/>
      <c r="O235" s="26">
        <v>55370</v>
      </c>
      <c r="P235" t="s">
        <v>214</v>
      </c>
      <c r="Q235">
        <v>0</v>
      </c>
      <c r="R235">
        <v>0</v>
      </c>
      <c r="S235">
        <v>0</v>
      </c>
    </row>
    <row r="236" spans="1:19" ht="14.4" x14ac:dyDescent="0.3">
      <c r="A236" s="26">
        <v>55371</v>
      </c>
      <c r="B236" s="27" t="s">
        <v>262</v>
      </c>
      <c r="C236" s="28">
        <v>3610661.26</v>
      </c>
      <c r="D236" s="29">
        <v>9.0800000000000006E-2</v>
      </c>
      <c r="E236" s="30">
        <f t="shared" si="16"/>
        <v>327848</v>
      </c>
      <c r="F236" s="33">
        <f t="shared" si="15"/>
        <v>9.0800000000000006E-2</v>
      </c>
      <c r="G236" s="30">
        <f t="shared" si="17"/>
        <v>327848</v>
      </c>
      <c r="H236" s="30">
        <f t="shared" si="18"/>
        <v>0</v>
      </c>
      <c r="J236" s="29">
        <v>0.1</v>
      </c>
      <c r="K236" s="8" t="str">
        <f t="shared" si="19"/>
        <v>no</v>
      </c>
      <c r="L236">
        <v>1</v>
      </c>
      <c r="N236" s="32"/>
      <c r="O236" s="26">
        <v>55371</v>
      </c>
      <c r="P236" t="s">
        <v>27</v>
      </c>
      <c r="Q236">
        <v>9.0800000000000006E-2</v>
      </c>
      <c r="R236">
        <v>0</v>
      </c>
      <c r="S236">
        <v>0</v>
      </c>
    </row>
    <row r="237" spans="1:19" ht="14.4" x14ac:dyDescent="0.3">
      <c r="A237" s="26">
        <v>55372</v>
      </c>
      <c r="B237" s="27" t="s">
        <v>263</v>
      </c>
      <c r="C237" s="28">
        <v>258193.6</v>
      </c>
      <c r="D237" s="29">
        <v>0.14630000000000001</v>
      </c>
      <c r="E237" s="30">
        <f t="shared" si="16"/>
        <v>37774</v>
      </c>
      <c r="F237" s="33">
        <f t="shared" si="15"/>
        <v>0.14630000000000001</v>
      </c>
      <c r="G237" s="30">
        <f t="shared" si="17"/>
        <v>37774</v>
      </c>
      <c r="H237" s="30">
        <f t="shared" si="18"/>
        <v>0</v>
      </c>
      <c r="J237" s="29">
        <v>0.2545</v>
      </c>
      <c r="K237" s="8" t="str">
        <f t="shared" si="19"/>
        <v>no</v>
      </c>
      <c r="L237">
        <v>1</v>
      </c>
      <c r="N237" s="32"/>
      <c r="O237" s="26">
        <v>55372</v>
      </c>
      <c r="P237" t="s">
        <v>27</v>
      </c>
      <c r="Q237">
        <v>0.14630000000000001</v>
      </c>
      <c r="R237">
        <v>0</v>
      </c>
      <c r="S237">
        <v>0</v>
      </c>
    </row>
    <row r="238" spans="1:19" ht="14.4" x14ac:dyDescent="0.3">
      <c r="A238" s="26">
        <v>55374</v>
      </c>
      <c r="B238" s="27" t="s">
        <v>264</v>
      </c>
      <c r="C238" s="28">
        <v>316559.92</v>
      </c>
      <c r="D238" s="29">
        <v>0.192</v>
      </c>
      <c r="E238" s="30">
        <f t="shared" si="16"/>
        <v>60780</v>
      </c>
      <c r="F238" s="33">
        <f t="shared" si="15"/>
        <v>0.192</v>
      </c>
      <c r="G238" s="30">
        <f t="shared" si="17"/>
        <v>60780</v>
      </c>
      <c r="H238" s="30">
        <f t="shared" si="18"/>
        <v>0</v>
      </c>
      <c r="J238" s="29" t="e">
        <v>#N/A</v>
      </c>
      <c r="K238" s="8" t="e">
        <f t="shared" si="19"/>
        <v>#N/A</v>
      </c>
      <c r="L238" t="e">
        <v>#N/A</v>
      </c>
      <c r="N238" s="32"/>
      <c r="O238" s="26">
        <v>55374</v>
      </c>
      <c r="P238" t="s">
        <v>27</v>
      </c>
      <c r="Q238">
        <v>0.192</v>
      </c>
      <c r="R238">
        <v>0</v>
      </c>
      <c r="S238">
        <v>0</v>
      </c>
    </row>
    <row r="239" spans="1:19" ht="14.4" x14ac:dyDescent="0.3">
      <c r="A239" s="26">
        <v>55375</v>
      </c>
      <c r="B239" s="27" t="s">
        <v>265</v>
      </c>
      <c r="C239" s="28">
        <v>430271.02</v>
      </c>
      <c r="D239" s="29">
        <v>0</v>
      </c>
      <c r="E239" s="30">
        <f t="shared" si="16"/>
        <v>0</v>
      </c>
      <c r="F239" s="33">
        <f t="shared" si="15"/>
        <v>0</v>
      </c>
      <c r="G239" s="30">
        <f t="shared" si="17"/>
        <v>0</v>
      </c>
      <c r="H239" s="30">
        <f t="shared" si="18"/>
        <v>0</v>
      </c>
      <c r="J239" s="29">
        <v>0</v>
      </c>
      <c r="K239" s="8" t="str">
        <f t="shared" si="19"/>
        <v/>
      </c>
      <c r="L239">
        <v>1</v>
      </c>
      <c r="N239" s="32"/>
      <c r="O239" s="26">
        <v>55375</v>
      </c>
      <c r="P239" t="s">
        <v>220</v>
      </c>
      <c r="Q239">
        <v>0</v>
      </c>
      <c r="R239">
        <v>0</v>
      </c>
      <c r="S239">
        <v>0</v>
      </c>
    </row>
    <row r="240" spans="1:19" ht="14.4" x14ac:dyDescent="0.3">
      <c r="A240" s="26">
        <v>55376</v>
      </c>
      <c r="B240" s="27" t="s">
        <v>266</v>
      </c>
      <c r="C240" s="28">
        <v>1041776.06</v>
      </c>
      <c r="D240" s="29">
        <v>4.1399999999999999E-2</v>
      </c>
      <c r="E240" s="30">
        <f t="shared" si="16"/>
        <v>43130</v>
      </c>
      <c r="F240" s="33">
        <f t="shared" si="15"/>
        <v>4.1399999999999999E-2</v>
      </c>
      <c r="G240" s="30">
        <f t="shared" si="17"/>
        <v>43130</v>
      </c>
      <c r="H240" s="30">
        <f t="shared" si="18"/>
        <v>0</v>
      </c>
      <c r="J240" s="29">
        <v>2.0799999999999999E-2</v>
      </c>
      <c r="K240" s="8" t="str">
        <f t="shared" si="19"/>
        <v>no</v>
      </c>
      <c r="L240">
        <v>1</v>
      </c>
      <c r="N240" s="32"/>
      <c r="O240" s="26">
        <v>55376</v>
      </c>
      <c r="P240" t="s">
        <v>27</v>
      </c>
      <c r="Q240">
        <v>4.1399999999999999E-2</v>
      </c>
      <c r="R240">
        <v>0</v>
      </c>
      <c r="S240">
        <v>0</v>
      </c>
    </row>
    <row r="241" spans="1:19" ht="14.4" x14ac:dyDescent="0.3">
      <c r="A241" s="26">
        <v>55377</v>
      </c>
      <c r="B241" s="27" t="s">
        <v>267</v>
      </c>
      <c r="C241" s="28">
        <v>1254430.07</v>
      </c>
      <c r="D241" s="29">
        <v>0.15210000000000001</v>
      </c>
      <c r="E241" s="30">
        <f t="shared" si="16"/>
        <v>190799</v>
      </c>
      <c r="F241" s="33">
        <f t="shared" si="15"/>
        <v>0.15210000000000001</v>
      </c>
      <c r="G241" s="30">
        <f t="shared" si="17"/>
        <v>190799</v>
      </c>
      <c r="H241" s="30">
        <f t="shared" si="18"/>
        <v>0</v>
      </c>
      <c r="J241" s="29">
        <v>0.1181</v>
      </c>
      <c r="K241" s="8" t="str">
        <f t="shared" si="19"/>
        <v>no</v>
      </c>
      <c r="L241">
        <v>1</v>
      </c>
      <c r="N241" s="32"/>
      <c r="O241" s="26">
        <v>55377</v>
      </c>
      <c r="P241" t="s">
        <v>27</v>
      </c>
      <c r="Q241">
        <v>0.15210000000000001</v>
      </c>
      <c r="R241">
        <v>0</v>
      </c>
      <c r="S241">
        <v>0</v>
      </c>
    </row>
    <row r="242" spans="1:19" ht="14.4" x14ac:dyDescent="0.3">
      <c r="A242" s="26">
        <v>55378</v>
      </c>
      <c r="B242" s="27" t="s">
        <v>268</v>
      </c>
      <c r="C242" s="28">
        <v>148043.04</v>
      </c>
      <c r="D242" s="29">
        <v>5.6899999999999999E-2</v>
      </c>
      <c r="E242" s="30">
        <f t="shared" si="16"/>
        <v>8424</v>
      </c>
      <c r="F242" s="33">
        <f t="shared" si="15"/>
        <v>5.6899999999999999E-2</v>
      </c>
      <c r="G242" s="30">
        <f t="shared" si="17"/>
        <v>8424</v>
      </c>
      <c r="H242" s="30">
        <f t="shared" si="18"/>
        <v>0</v>
      </c>
      <c r="J242" s="29" t="e">
        <v>#N/A</v>
      </c>
      <c r="K242" s="8" t="e">
        <f t="shared" si="19"/>
        <v>#N/A</v>
      </c>
      <c r="L242" t="e">
        <v>#N/A</v>
      </c>
      <c r="N242" s="32"/>
      <c r="O242" s="26">
        <v>55378</v>
      </c>
      <c r="P242" t="s">
        <v>27</v>
      </c>
      <c r="Q242">
        <v>5.6899999999999999E-2</v>
      </c>
      <c r="R242">
        <v>0</v>
      </c>
      <c r="S242">
        <v>0</v>
      </c>
    </row>
    <row r="243" spans="1:19" ht="14.4" x14ac:dyDescent="0.3">
      <c r="A243" s="26">
        <v>55379</v>
      </c>
      <c r="B243" s="27" t="s">
        <v>269</v>
      </c>
      <c r="C243" s="28">
        <v>2017074.9999999995</v>
      </c>
      <c r="D243" s="29">
        <v>6.8699999999999997E-2</v>
      </c>
      <c r="E243" s="30">
        <f t="shared" si="16"/>
        <v>138573</v>
      </c>
      <c r="F243" s="33">
        <f t="shared" si="15"/>
        <v>6.8699999999999997E-2</v>
      </c>
      <c r="G243" s="30">
        <f t="shared" si="17"/>
        <v>138573</v>
      </c>
      <c r="H243" s="30">
        <f t="shared" si="18"/>
        <v>0</v>
      </c>
      <c r="J243" s="29">
        <v>7.6700000000000004E-2</v>
      </c>
      <c r="K243" s="8" t="str">
        <f t="shared" si="19"/>
        <v>no</v>
      </c>
      <c r="L243">
        <v>1</v>
      </c>
      <c r="N243" s="32"/>
      <c r="O243" s="26">
        <v>55379</v>
      </c>
      <c r="P243" t="s">
        <v>27</v>
      </c>
      <c r="Q243">
        <v>6.8699999999999997E-2</v>
      </c>
      <c r="R243">
        <v>0</v>
      </c>
      <c r="S243">
        <v>0</v>
      </c>
    </row>
    <row r="244" spans="1:19" ht="14.4" x14ac:dyDescent="0.3">
      <c r="A244" s="26">
        <v>55380</v>
      </c>
      <c r="B244" s="27" t="s">
        <v>270</v>
      </c>
      <c r="C244" s="28">
        <v>732859.09000000008</v>
      </c>
      <c r="D244" s="29">
        <v>0.15670000000000001</v>
      </c>
      <c r="E244" s="30">
        <f t="shared" si="16"/>
        <v>114839</v>
      </c>
      <c r="F244" s="33">
        <f t="shared" si="15"/>
        <v>0.15670000000000001</v>
      </c>
      <c r="G244" s="30">
        <f t="shared" si="17"/>
        <v>114839</v>
      </c>
      <c r="H244" s="30">
        <f t="shared" si="18"/>
        <v>0</v>
      </c>
      <c r="J244" s="29">
        <v>0.129</v>
      </c>
      <c r="K244" s="8" t="str">
        <f t="shared" si="19"/>
        <v>no</v>
      </c>
      <c r="L244">
        <v>1</v>
      </c>
      <c r="N244" s="32"/>
      <c r="O244" s="26">
        <v>55380</v>
      </c>
      <c r="P244" t="s">
        <v>27</v>
      </c>
      <c r="Q244">
        <v>0.15670000000000001</v>
      </c>
      <c r="R244">
        <v>0</v>
      </c>
      <c r="S244">
        <v>0</v>
      </c>
    </row>
    <row r="245" spans="1:19" ht="14.4" x14ac:dyDescent="0.3">
      <c r="A245" s="26">
        <v>55381</v>
      </c>
      <c r="B245" s="27" t="s">
        <v>271</v>
      </c>
      <c r="C245" s="28">
        <v>1200258.46</v>
      </c>
      <c r="D245" s="29">
        <v>5.7599999999999998E-2</v>
      </c>
      <c r="E245" s="30">
        <f t="shared" si="16"/>
        <v>69135</v>
      </c>
      <c r="F245" s="33">
        <f t="shared" si="15"/>
        <v>5.7599999999999998E-2</v>
      </c>
      <c r="G245" s="30">
        <f t="shared" si="17"/>
        <v>69135</v>
      </c>
      <c r="H245" s="30">
        <f t="shared" si="18"/>
        <v>0</v>
      </c>
      <c r="J245" s="29">
        <v>8.8300000000000003E-2</v>
      </c>
      <c r="K245" s="8" t="str">
        <f t="shared" si="19"/>
        <v>no</v>
      </c>
      <c r="L245">
        <v>1</v>
      </c>
      <c r="N245" s="32"/>
      <c r="O245" s="26">
        <v>55381</v>
      </c>
      <c r="P245" t="s">
        <v>27</v>
      </c>
      <c r="Q245">
        <v>5.7599999999999998E-2</v>
      </c>
      <c r="R245">
        <v>0</v>
      </c>
      <c r="S245">
        <v>0</v>
      </c>
    </row>
    <row r="246" spans="1:19" ht="14.4" x14ac:dyDescent="0.3">
      <c r="A246" s="26">
        <v>55382</v>
      </c>
      <c r="B246" s="27" t="s">
        <v>272</v>
      </c>
      <c r="C246" s="28">
        <v>770254.56</v>
      </c>
      <c r="D246" s="29">
        <v>2.5700000000000001E-2</v>
      </c>
      <c r="E246" s="30">
        <f t="shared" si="16"/>
        <v>19796</v>
      </c>
      <c r="F246" s="33">
        <f t="shared" si="15"/>
        <v>2.5700000000000001E-2</v>
      </c>
      <c r="G246" s="30">
        <f t="shared" si="17"/>
        <v>19796</v>
      </c>
      <c r="H246" s="30">
        <f t="shared" si="18"/>
        <v>0</v>
      </c>
      <c r="J246" s="29">
        <v>2.1299999999999999E-2</v>
      </c>
      <c r="K246" s="8" t="str">
        <f t="shared" si="19"/>
        <v>no</v>
      </c>
      <c r="L246">
        <v>1</v>
      </c>
      <c r="N246" s="32"/>
      <c r="O246" s="26">
        <v>55382</v>
      </c>
      <c r="P246" t="s">
        <v>27</v>
      </c>
      <c r="Q246">
        <v>2.5700000000000001E-2</v>
      </c>
      <c r="R246">
        <v>0</v>
      </c>
      <c r="S246">
        <v>0</v>
      </c>
    </row>
    <row r="247" spans="1:19" ht="14.4" x14ac:dyDescent="0.3">
      <c r="A247" s="26">
        <v>55383</v>
      </c>
      <c r="B247" s="27" t="s">
        <v>273</v>
      </c>
      <c r="C247" s="28">
        <v>9821033.9399999995</v>
      </c>
      <c r="D247" s="29">
        <v>9.64E-2</v>
      </c>
      <c r="E247" s="30">
        <f t="shared" si="16"/>
        <v>946748</v>
      </c>
      <c r="F247" s="33">
        <f t="shared" si="15"/>
        <v>9.64E-2</v>
      </c>
      <c r="G247" s="30">
        <f t="shared" si="17"/>
        <v>946748</v>
      </c>
      <c r="H247" s="30">
        <f t="shared" si="18"/>
        <v>0</v>
      </c>
      <c r="J247" s="29">
        <v>0.1055</v>
      </c>
      <c r="K247" s="8" t="str">
        <f t="shared" si="19"/>
        <v>no</v>
      </c>
      <c r="L247">
        <v>1</v>
      </c>
      <c r="N247" s="32"/>
      <c r="O247" s="26">
        <v>55383</v>
      </c>
      <c r="P247" t="s">
        <v>27</v>
      </c>
      <c r="Q247">
        <v>9.64E-2</v>
      </c>
      <c r="R247">
        <v>0</v>
      </c>
      <c r="S247">
        <v>0</v>
      </c>
    </row>
    <row r="248" spans="1:19" ht="14.4" x14ac:dyDescent="0.3">
      <c r="A248" s="26">
        <v>55384</v>
      </c>
      <c r="B248" s="27" t="s">
        <v>274</v>
      </c>
      <c r="C248" s="28">
        <v>562954.31000000017</v>
      </c>
      <c r="D248" s="29">
        <v>1.06E-2</v>
      </c>
      <c r="E248" s="30">
        <f t="shared" si="16"/>
        <v>5967</v>
      </c>
      <c r="F248" s="33">
        <f t="shared" si="15"/>
        <v>1.06E-2</v>
      </c>
      <c r="G248" s="30">
        <f t="shared" si="17"/>
        <v>5967</v>
      </c>
      <c r="H248" s="30">
        <f t="shared" si="18"/>
        <v>0</v>
      </c>
      <c r="J248" s="29">
        <v>6.1600000000000002E-2</v>
      </c>
      <c r="K248" s="8" t="str">
        <f>IF(D248=J248,"","no")</f>
        <v>no</v>
      </c>
      <c r="L248">
        <v>2</v>
      </c>
      <c r="N248" s="32"/>
      <c r="O248" s="26">
        <v>55384</v>
      </c>
      <c r="P248" t="s">
        <v>27</v>
      </c>
      <c r="Q248">
        <v>1.06E-2</v>
      </c>
      <c r="R248">
        <v>0</v>
      </c>
      <c r="S248">
        <v>0</v>
      </c>
    </row>
    <row r="249" spans="1:19" ht="14.4" x14ac:dyDescent="0.3">
      <c r="A249" s="26">
        <v>55385</v>
      </c>
      <c r="B249" s="27" t="s">
        <v>275</v>
      </c>
      <c r="C249" s="28">
        <v>659961.56000000006</v>
      </c>
      <c r="D249" s="29">
        <v>6.4399999999999999E-2</v>
      </c>
      <c r="E249" s="30">
        <f t="shared" si="16"/>
        <v>42502</v>
      </c>
      <c r="F249" s="33">
        <f t="shared" si="15"/>
        <v>6.4399999999999999E-2</v>
      </c>
      <c r="G249" s="30">
        <f t="shared" si="17"/>
        <v>42502</v>
      </c>
      <c r="H249" s="30">
        <f t="shared" si="18"/>
        <v>0</v>
      </c>
      <c r="J249" s="29">
        <v>7.1800000000000003E-2</v>
      </c>
      <c r="K249" s="8" t="str">
        <f t="shared" si="19"/>
        <v>no</v>
      </c>
      <c r="L249">
        <v>1</v>
      </c>
      <c r="N249" s="32"/>
      <c r="O249" s="26">
        <v>55385</v>
      </c>
      <c r="P249" t="s">
        <v>27</v>
      </c>
      <c r="Q249">
        <v>6.4399999999999999E-2</v>
      </c>
      <c r="R249">
        <v>0</v>
      </c>
      <c r="S249">
        <v>0</v>
      </c>
    </row>
    <row r="250" spans="1:19" ht="14.4" x14ac:dyDescent="0.3">
      <c r="A250" s="26">
        <v>55386</v>
      </c>
      <c r="B250" s="27" t="s">
        <v>276</v>
      </c>
      <c r="C250" s="28">
        <v>1513572.7000000002</v>
      </c>
      <c r="D250" s="29">
        <v>0.13789999999999999</v>
      </c>
      <c r="E250" s="30">
        <f t="shared" si="16"/>
        <v>208722</v>
      </c>
      <c r="F250" s="33">
        <f t="shared" si="15"/>
        <v>0.13789999999999999</v>
      </c>
      <c r="G250" s="30">
        <f t="shared" si="17"/>
        <v>208722</v>
      </c>
      <c r="H250" s="30">
        <f t="shared" si="18"/>
        <v>0</v>
      </c>
      <c r="J250" s="29">
        <v>0.14660000000000001</v>
      </c>
      <c r="K250" s="8" t="str">
        <f t="shared" si="19"/>
        <v>no</v>
      </c>
      <c r="L250">
        <v>1</v>
      </c>
      <c r="N250" s="32"/>
      <c r="O250" s="26">
        <v>55386</v>
      </c>
      <c r="P250" t="s">
        <v>27</v>
      </c>
      <c r="Q250">
        <v>0.13789999999999999</v>
      </c>
      <c r="R250">
        <v>0</v>
      </c>
      <c r="S250">
        <v>0</v>
      </c>
    </row>
    <row r="251" spans="1:19" ht="14.4" x14ac:dyDescent="0.3">
      <c r="A251" s="26">
        <v>55387</v>
      </c>
      <c r="B251" s="27" t="s">
        <v>277</v>
      </c>
      <c r="C251" s="28">
        <v>5266021.17</v>
      </c>
      <c r="D251" s="29">
        <v>0.1132</v>
      </c>
      <c r="E251" s="30">
        <f t="shared" si="16"/>
        <v>596114</v>
      </c>
      <c r="F251" s="33">
        <f t="shared" si="15"/>
        <v>0.1132</v>
      </c>
      <c r="G251" s="30">
        <f t="shared" si="17"/>
        <v>596114</v>
      </c>
      <c r="H251" s="30">
        <f t="shared" si="18"/>
        <v>0</v>
      </c>
      <c r="J251" s="29">
        <v>0.1084</v>
      </c>
      <c r="K251" s="8" t="str">
        <f t="shared" si="19"/>
        <v>no</v>
      </c>
      <c r="L251">
        <v>1</v>
      </c>
      <c r="N251" s="32"/>
      <c r="O251" s="26">
        <v>55387</v>
      </c>
      <c r="P251" t="s">
        <v>27</v>
      </c>
      <c r="Q251">
        <v>0.1132</v>
      </c>
      <c r="R251">
        <v>0</v>
      </c>
      <c r="S251">
        <v>0</v>
      </c>
    </row>
    <row r="252" spans="1:19" ht="14.4" x14ac:dyDescent="0.3">
      <c r="A252" s="26">
        <v>55388</v>
      </c>
      <c r="B252" s="27" t="s">
        <v>278</v>
      </c>
      <c r="C252" s="28">
        <v>24613.33</v>
      </c>
      <c r="D252" s="29">
        <v>4.6600000000000003E-2</v>
      </c>
      <c r="E252" s="30">
        <f t="shared" si="16"/>
        <v>1147</v>
      </c>
      <c r="F252" s="33">
        <f t="shared" si="15"/>
        <v>4.6600000000000003E-2</v>
      </c>
      <c r="G252" s="30">
        <f t="shared" si="17"/>
        <v>1147</v>
      </c>
      <c r="H252" s="30">
        <f t="shared" si="18"/>
        <v>0</v>
      </c>
      <c r="I252" s="39"/>
      <c r="J252" s="29">
        <v>6.6199999999999995E-2</v>
      </c>
      <c r="K252" s="8" t="str">
        <f t="shared" si="19"/>
        <v>no</v>
      </c>
      <c r="L252">
        <v>1</v>
      </c>
      <c r="N252" s="32"/>
      <c r="O252" s="26">
        <v>55388</v>
      </c>
      <c r="P252" t="s">
        <v>27</v>
      </c>
      <c r="Q252">
        <v>4.6600000000000003E-2</v>
      </c>
      <c r="R252">
        <v>0</v>
      </c>
      <c r="S252">
        <v>0</v>
      </c>
    </row>
    <row r="253" spans="1:19" ht="14.4" x14ac:dyDescent="0.3">
      <c r="A253" s="26">
        <v>55389</v>
      </c>
      <c r="B253" s="27" t="s">
        <v>279</v>
      </c>
      <c r="C253" s="28">
        <v>325226.56999999995</v>
      </c>
      <c r="D253" s="29">
        <v>0.18129999999999999</v>
      </c>
      <c r="E253" s="30">
        <f t="shared" si="16"/>
        <v>58964</v>
      </c>
      <c r="F253" s="33">
        <f t="shared" si="15"/>
        <v>0.18129999999999999</v>
      </c>
      <c r="G253" s="30">
        <f t="shared" si="17"/>
        <v>58964</v>
      </c>
      <c r="H253" s="30">
        <f t="shared" si="18"/>
        <v>0</v>
      </c>
      <c r="I253" s="13"/>
      <c r="J253" s="29">
        <v>9.7100000000000006E-2</v>
      </c>
      <c r="K253" s="8" t="str">
        <f t="shared" si="19"/>
        <v>no</v>
      </c>
      <c r="L253">
        <v>1</v>
      </c>
      <c r="N253" s="32"/>
      <c r="O253" s="26">
        <v>55389</v>
      </c>
      <c r="P253" t="s">
        <v>27</v>
      </c>
      <c r="Q253">
        <v>0.18129999999999999</v>
      </c>
      <c r="R253">
        <v>0</v>
      </c>
      <c r="S253">
        <v>0</v>
      </c>
    </row>
    <row r="254" spans="1:19" ht="14.4" x14ac:dyDescent="0.3">
      <c r="A254" s="26">
        <v>55390</v>
      </c>
      <c r="B254" s="27" t="s">
        <v>280</v>
      </c>
      <c r="C254" s="28">
        <v>247635.86000000007</v>
      </c>
      <c r="D254" s="29">
        <v>8.2100000000000006E-2</v>
      </c>
      <c r="E254" s="30">
        <f t="shared" si="16"/>
        <v>20331</v>
      </c>
      <c r="F254" s="33">
        <f t="shared" si="15"/>
        <v>8.2100000000000006E-2</v>
      </c>
      <c r="G254" s="30">
        <f t="shared" si="17"/>
        <v>20331</v>
      </c>
      <c r="H254" s="30">
        <f t="shared" si="18"/>
        <v>0</v>
      </c>
      <c r="J254" s="29">
        <v>0.125</v>
      </c>
      <c r="K254" s="8" t="str">
        <f t="shared" si="19"/>
        <v>no</v>
      </c>
      <c r="L254">
        <v>1</v>
      </c>
      <c r="N254" s="32"/>
      <c r="O254" s="26">
        <v>55390</v>
      </c>
      <c r="P254" t="s">
        <v>27</v>
      </c>
      <c r="Q254">
        <v>8.2100000000000006E-2</v>
      </c>
      <c r="R254">
        <v>0</v>
      </c>
      <c r="S254">
        <v>0</v>
      </c>
    </row>
    <row r="255" spans="1:19" ht="14.4" x14ac:dyDescent="0.3">
      <c r="A255" s="26">
        <v>55391</v>
      </c>
      <c r="B255" s="27" t="s">
        <v>281</v>
      </c>
      <c r="C255" s="28">
        <v>556006.14000000013</v>
      </c>
      <c r="D255" s="29">
        <v>0.1399</v>
      </c>
      <c r="E255" s="30">
        <f t="shared" si="16"/>
        <v>77785</v>
      </c>
      <c r="F255" s="33">
        <f t="shared" si="15"/>
        <v>0.1399</v>
      </c>
      <c r="G255" s="30">
        <f t="shared" si="17"/>
        <v>77785</v>
      </c>
      <c r="H255" s="30">
        <f t="shared" si="18"/>
        <v>0</v>
      </c>
      <c r="J255" s="29">
        <v>0.13830000000000001</v>
      </c>
      <c r="K255" s="8" t="str">
        <f t="shared" si="19"/>
        <v>no</v>
      </c>
      <c r="L255">
        <v>1</v>
      </c>
      <c r="N255" s="32"/>
      <c r="O255" s="26">
        <v>55391</v>
      </c>
      <c r="P255" t="s">
        <v>27</v>
      </c>
      <c r="Q255">
        <v>0.1399</v>
      </c>
      <c r="R255">
        <v>0</v>
      </c>
      <c r="S255">
        <v>0</v>
      </c>
    </row>
    <row r="256" spans="1:19" ht="14.4" x14ac:dyDescent="0.3">
      <c r="A256" s="26">
        <v>55392</v>
      </c>
      <c r="B256" s="27" t="s">
        <v>282</v>
      </c>
      <c r="C256" s="28">
        <v>741025.65999999992</v>
      </c>
      <c r="D256" s="29">
        <v>4.3400000000000001E-2</v>
      </c>
      <c r="E256" s="30">
        <f t="shared" si="16"/>
        <v>32161</v>
      </c>
      <c r="F256" s="33">
        <f t="shared" si="15"/>
        <v>4.3400000000000001E-2</v>
      </c>
      <c r="G256" s="30">
        <f t="shared" si="17"/>
        <v>32161</v>
      </c>
      <c r="H256" s="30">
        <f t="shared" si="18"/>
        <v>0</v>
      </c>
      <c r="J256" s="29">
        <v>7.17E-2</v>
      </c>
      <c r="K256" s="8" t="str">
        <f t="shared" si="19"/>
        <v>no</v>
      </c>
      <c r="L256">
        <v>1</v>
      </c>
      <c r="N256" s="32"/>
      <c r="O256" s="26">
        <v>55392</v>
      </c>
      <c r="P256" t="s">
        <v>27</v>
      </c>
      <c r="Q256">
        <v>4.3400000000000001E-2</v>
      </c>
      <c r="R256">
        <v>0</v>
      </c>
      <c r="S256">
        <v>0</v>
      </c>
    </row>
    <row r="257" spans="1:19" ht="14.4" x14ac:dyDescent="0.3">
      <c r="A257" s="26">
        <v>55393</v>
      </c>
      <c r="B257" s="27" t="s">
        <v>283</v>
      </c>
      <c r="C257" s="28">
        <v>1032139.8400000001</v>
      </c>
      <c r="D257" s="29">
        <v>0.1663</v>
      </c>
      <c r="E257" s="30">
        <f t="shared" si="16"/>
        <v>171645</v>
      </c>
      <c r="F257" s="33">
        <f t="shared" si="15"/>
        <v>0.1663</v>
      </c>
      <c r="G257" s="30">
        <f t="shared" si="17"/>
        <v>171645</v>
      </c>
      <c r="H257" s="30">
        <f t="shared" si="18"/>
        <v>0</v>
      </c>
      <c r="J257" s="29">
        <v>0.17380000000000001</v>
      </c>
      <c r="K257" s="8" t="str">
        <f t="shared" si="19"/>
        <v>no</v>
      </c>
      <c r="L257">
        <v>2</v>
      </c>
      <c r="N257" s="32"/>
      <c r="O257" s="26">
        <v>55393</v>
      </c>
      <c r="P257" t="s">
        <v>27</v>
      </c>
      <c r="Q257">
        <v>0.1663</v>
      </c>
      <c r="R257">
        <v>0</v>
      </c>
      <c r="S257">
        <v>0</v>
      </c>
    </row>
    <row r="258" spans="1:19" ht="14.4" x14ac:dyDescent="0.3">
      <c r="A258" s="34">
        <v>55394</v>
      </c>
      <c r="B258" s="35" t="s">
        <v>284</v>
      </c>
      <c r="C258" s="28">
        <v>927796.26</v>
      </c>
      <c r="D258" s="29">
        <v>4.4600000000000001E-2</v>
      </c>
      <c r="E258" s="30">
        <f t="shared" si="16"/>
        <v>41380</v>
      </c>
      <c r="F258" s="31">
        <f t="shared" si="15"/>
        <v>4.4600000000000001E-2</v>
      </c>
      <c r="G258" s="30">
        <f t="shared" si="17"/>
        <v>41380</v>
      </c>
      <c r="H258" s="36">
        <f>E258-G258</f>
        <v>0</v>
      </c>
      <c r="J258" s="29">
        <v>8.9099999999999999E-2</v>
      </c>
      <c r="K258" s="8" t="str">
        <f t="shared" si="19"/>
        <v>no</v>
      </c>
      <c r="L258">
        <v>2</v>
      </c>
      <c r="N258" s="32"/>
      <c r="O258" s="34">
        <v>55394</v>
      </c>
      <c r="P258" t="s">
        <v>27</v>
      </c>
      <c r="Q258">
        <v>4.4600000000000001E-2</v>
      </c>
      <c r="R258">
        <v>0</v>
      </c>
      <c r="S258">
        <v>0</v>
      </c>
    </row>
    <row r="259" spans="1:19" ht="14.4" x14ac:dyDescent="0.3">
      <c r="A259" s="26">
        <v>55395</v>
      </c>
      <c r="B259" s="27" t="s">
        <v>285</v>
      </c>
      <c r="C259" s="28">
        <v>1100046.2200000002</v>
      </c>
      <c r="D259" s="29">
        <v>5.6500000000000002E-2</v>
      </c>
      <c r="E259" s="30">
        <f t="shared" si="16"/>
        <v>62153</v>
      </c>
      <c r="F259" s="33">
        <f t="shared" si="15"/>
        <v>5.6500000000000002E-2</v>
      </c>
      <c r="G259" s="30">
        <f t="shared" si="17"/>
        <v>62153</v>
      </c>
      <c r="H259" s="30">
        <f t="shared" si="18"/>
        <v>0</v>
      </c>
      <c r="J259" s="29">
        <v>7.0699999999999999E-2</v>
      </c>
      <c r="K259" s="8" t="str">
        <f t="shared" si="19"/>
        <v>no</v>
      </c>
      <c r="L259">
        <v>1</v>
      </c>
      <c r="N259" s="32"/>
      <c r="O259" s="26">
        <v>55395</v>
      </c>
      <c r="P259" t="s">
        <v>27</v>
      </c>
      <c r="Q259">
        <v>5.6500000000000002E-2</v>
      </c>
      <c r="R259">
        <v>0</v>
      </c>
      <c r="S259">
        <v>0</v>
      </c>
    </row>
    <row r="260" spans="1:19" ht="14.4" x14ac:dyDescent="0.3">
      <c r="A260" s="26">
        <v>55396</v>
      </c>
      <c r="B260" s="27" t="s">
        <v>286</v>
      </c>
      <c r="C260" s="28">
        <v>1646899.9900000002</v>
      </c>
      <c r="D260" s="29">
        <v>8.2900000000000001E-2</v>
      </c>
      <c r="E260" s="30">
        <f t="shared" si="16"/>
        <v>136528</v>
      </c>
      <c r="F260" s="33">
        <f t="shared" si="15"/>
        <v>8.2900000000000001E-2</v>
      </c>
      <c r="G260" s="30">
        <f t="shared" si="17"/>
        <v>136528</v>
      </c>
      <c r="H260" s="30">
        <f t="shared" si="18"/>
        <v>0</v>
      </c>
      <c r="J260" s="29">
        <v>3.3099999999999997E-2</v>
      </c>
      <c r="K260" s="8" t="str">
        <f t="shared" si="19"/>
        <v>no</v>
      </c>
      <c r="L260">
        <v>1</v>
      </c>
      <c r="N260" s="32"/>
      <c r="O260" s="26">
        <v>55396</v>
      </c>
      <c r="P260" t="s">
        <v>27</v>
      </c>
      <c r="Q260">
        <v>8.2900000000000001E-2</v>
      </c>
      <c r="R260">
        <v>0</v>
      </c>
      <c r="S260">
        <v>0</v>
      </c>
    </row>
    <row r="261" spans="1:19" ht="14.4" x14ac:dyDescent="0.3">
      <c r="A261" s="26">
        <v>55397</v>
      </c>
      <c r="B261" s="27" t="s">
        <v>287</v>
      </c>
      <c r="C261" s="28">
        <v>3093691.76</v>
      </c>
      <c r="D261" s="29">
        <v>0.17530000000000001</v>
      </c>
      <c r="E261" s="30">
        <f t="shared" si="16"/>
        <v>542324</v>
      </c>
      <c r="F261" s="33">
        <f t="shared" si="15"/>
        <v>0.17530000000000001</v>
      </c>
      <c r="G261" s="30">
        <f t="shared" si="17"/>
        <v>542324</v>
      </c>
      <c r="H261" s="30">
        <f t="shared" si="18"/>
        <v>0</v>
      </c>
      <c r="J261" s="29">
        <v>0.1767</v>
      </c>
      <c r="K261" s="8" t="str">
        <f t="shared" si="19"/>
        <v>no</v>
      </c>
      <c r="L261">
        <v>1</v>
      </c>
      <c r="N261" s="32"/>
      <c r="O261" s="26">
        <v>55397</v>
      </c>
      <c r="P261" t="s">
        <v>27</v>
      </c>
      <c r="Q261">
        <v>0.17530000000000001</v>
      </c>
      <c r="R261">
        <v>0</v>
      </c>
      <c r="S261">
        <v>0</v>
      </c>
    </row>
    <row r="262" spans="1:19" ht="14.4" x14ac:dyDescent="0.3">
      <c r="A262" s="26">
        <v>55398</v>
      </c>
      <c r="B262" s="27" t="s">
        <v>288</v>
      </c>
      <c r="C262" s="28">
        <v>829747.90999999992</v>
      </c>
      <c r="D262" s="29">
        <v>0.1416</v>
      </c>
      <c r="E262" s="30">
        <f t="shared" si="16"/>
        <v>117492</v>
      </c>
      <c r="F262" s="33">
        <f t="shared" si="15"/>
        <v>0.1416</v>
      </c>
      <c r="G262" s="30">
        <f t="shared" si="17"/>
        <v>117492</v>
      </c>
      <c r="H262" s="30">
        <f t="shared" si="18"/>
        <v>0</v>
      </c>
      <c r="J262" s="29">
        <v>0.14910000000000001</v>
      </c>
      <c r="K262" s="8" t="str">
        <f t="shared" si="19"/>
        <v>no</v>
      </c>
      <c r="L262">
        <v>1</v>
      </c>
      <c r="N262" s="32"/>
      <c r="O262" s="26">
        <v>55398</v>
      </c>
      <c r="P262" t="s">
        <v>27</v>
      </c>
      <c r="Q262">
        <v>0.1416</v>
      </c>
      <c r="R262">
        <v>0</v>
      </c>
      <c r="S262">
        <v>0</v>
      </c>
    </row>
    <row r="263" spans="1:19" ht="14.4" x14ac:dyDescent="0.3">
      <c r="A263" s="26">
        <v>55399</v>
      </c>
      <c r="B263" s="27" t="s">
        <v>289</v>
      </c>
      <c r="C263" s="28">
        <v>3495148.53</v>
      </c>
      <c r="D263" s="29">
        <v>6.88E-2</v>
      </c>
      <c r="E263" s="30">
        <f t="shared" si="16"/>
        <v>240466</v>
      </c>
      <c r="F263" s="33">
        <f t="shared" si="15"/>
        <v>6.88E-2</v>
      </c>
      <c r="G263" s="30">
        <f t="shared" si="17"/>
        <v>240466</v>
      </c>
      <c r="H263" s="30">
        <f t="shared" si="18"/>
        <v>0</v>
      </c>
      <c r="J263" s="29">
        <v>8.2799999999999999E-2</v>
      </c>
      <c r="K263" s="8" t="str">
        <f t="shared" si="19"/>
        <v>no</v>
      </c>
      <c r="L263">
        <v>1</v>
      </c>
      <c r="N263" s="32"/>
      <c r="O263" s="26">
        <v>55399</v>
      </c>
      <c r="P263" t="s">
        <v>27</v>
      </c>
      <c r="Q263">
        <v>6.88E-2</v>
      </c>
      <c r="R263">
        <v>0</v>
      </c>
      <c r="S263">
        <v>0</v>
      </c>
    </row>
    <row r="264" spans="1:19" ht="14.4" x14ac:dyDescent="0.3">
      <c r="A264" s="26">
        <v>55401</v>
      </c>
      <c r="B264" s="27" t="s">
        <v>290</v>
      </c>
      <c r="C264" s="28">
        <v>7928071.5999999996</v>
      </c>
      <c r="D264" s="29">
        <v>0</v>
      </c>
      <c r="E264" s="30">
        <f t="shared" si="16"/>
        <v>0</v>
      </c>
      <c r="F264" s="33">
        <f t="shared" si="15"/>
        <v>0</v>
      </c>
      <c r="G264" s="30">
        <f t="shared" si="17"/>
        <v>0</v>
      </c>
      <c r="H264" s="30">
        <f t="shared" si="18"/>
        <v>0</v>
      </c>
      <c r="J264" s="29" t="e">
        <v>#N/A</v>
      </c>
      <c r="K264" s="8" t="e">
        <f t="shared" si="19"/>
        <v>#N/A</v>
      </c>
      <c r="L264" t="e">
        <v>#N/A</v>
      </c>
      <c r="N264" s="32"/>
      <c r="O264" s="26">
        <v>55401</v>
      </c>
      <c r="P264" t="s">
        <v>214</v>
      </c>
      <c r="Q264">
        <v>0</v>
      </c>
      <c r="R264">
        <v>0</v>
      </c>
      <c r="S264">
        <v>0</v>
      </c>
    </row>
    <row r="265" spans="1:19" ht="14.4" x14ac:dyDescent="0.3">
      <c r="A265" s="26">
        <v>55403</v>
      </c>
      <c r="B265" s="27" t="s">
        <v>291</v>
      </c>
      <c r="C265" s="28">
        <v>1056811.01</v>
      </c>
      <c r="D265" s="29">
        <v>3.2000000000000002E-3</v>
      </c>
      <c r="E265" s="30">
        <f t="shared" si="16"/>
        <v>3382</v>
      </c>
      <c r="F265" s="33">
        <f t="shared" si="15"/>
        <v>3.2000000000000002E-3</v>
      </c>
      <c r="G265" s="30">
        <f t="shared" si="17"/>
        <v>3382</v>
      </c>
      <c r="H265" s="30">
        <f t="shared" si="18"/>
        <v>0</v>
      </c>
      <c r="J265" s="29">
        <v>1.4E-2</v>
      </c>
      <c r="K265" s="8" t="str">
        <f t="shared" si="19"/>
        <v>no</v>
      </c>
      <c r="L265">
        <v>1</v>
      </c>
      <c r="N265" s="32"/>
      <c r="O265" s="26">
        <v>55403</v>
      </c>
      <c r="P265" t="s">
        <v>27</v>
      </c>
      <c r="Q265">
        <v>3.2000000000000002E-3</v>
      </c>
      <c r="R265">
        <v>0</v>
      </c>
      <c r="S265">
        <v>0</v>
      </c>
    </row>
    <row r="266" spans="1:19" ht="14.4" x14ac:dyDescent="0.3">
      <c r="A266" s="26">
        <v>55404</v>
      </c>
      <c r="B266" s="27" t="s">
        <v>292</v>
      </c>
      <c r="C266" s="28">
        <v>862235.16999999993</v>
      </c>
      <c r="D266" s="29">
        <v>8.8000000000000005E-3</v>
      </c>
      <c r="E266" s="30">
        <f t="shared" si="16"/>
        <v>7588</v>
      </c>
      <c r="F266" s="33">
        <f t="shared" ref="F266:F329" si="20">D266</f>
        <v>8.8000000000000005E-3</v>
      </c>
      <c r="G266" s="30">
        <f t="shared" si="17"/>
        <v>7588</v>
      </c>
      <c r="H266" s="30">
        <f t="shared" si="18"/>
        <v>0</v>
      </c>
      <c r="J266" s="29">
        <v>3.8800000000000001E-2</v>
      </c>
      <c r="K266" s="8" t="str">
        <f t="shared" si="19"/>
        <v>no</v>
      </c>
      <c r="L266">
        <v>1</v>
      </c>
      <c r="N266" s="32"/>
      <c r="O266" s="26">
        <v>55404</v>
      </c>
      <c r="P266" t="s">
        <v>27</v>
      </c>
      <c r="Q266">
        <v>8.8000000000000005E-3</v>
      </c>
      <c r="R266">
        <v>0</v>
      </c>
      <c r="S266">
        <v>0</v>
      </c>
    </row>
    <row r="267" spans="1:19" ht="14.4" x14ac:dyDescent="0.3">
      <c r="A267" s="26">
        <v>55405</v>
      </c>
      <c r="B267" s="27" t="s">
        <v>293</v>
      </c>
      <c r="C267" s="28">
        <v>505109.65000000014</v>
      </c>
      <c r="D267" s="29">
        <v>7.3000000000000001E-3</v>
      </c>
      <c r="E267" s="30">
        <f t="shared" ref="E267:E330" si="21">ROUND(C267*D267,0)</f>
        <v>3687</v>
      </c>
      <c r="F267" s="33">
        <f t="shared" si="20"/>
        <v>7.3000000000000001E-3</v>
      </c>
      <c r="G267" s="30">
        <f t="shared" ref="G267:G330" si="22">ROUND(C267*F267,0)</f>
        <v>3687</v>
      </c>
      <c r="H267" s="30">
        <f t="shared" ref="H267:H330" si="23">E267-G267</f>
        <v>0</v>
      </c>
      <c r="J267" s="29">
        <v>0</v>
      </c>
      <c r="K267" s="8" t="str">
        <f t="shared" ref="K267:K330" si="24">IF(D267=J267,"","no")</f>
        <v>no</v>
      </c>
      <c r="L267">
        <v>1</v>
      </c>
      <c r="N267" s="32"/>
      <c r="O267" s="26">
        <v>55405</v>
      </c>
      <c r="P267" t="s">
        <v>27</v>
      </c>
      <c r="Q267">
        <v>7.3000000000000001E-3</v>
      </c>
      <c r="R267">
        <v>0</v>
      </c>
      <c r="S267">
        <v>0</v>
      </c>
    </row>
    <row r="268" spans="1:19" ht="15.6" customHeight="1" x14ac:dyDescent="0.3">
      <c r="A268" s="26">
        <v>55406</v>
      </c>
      <c r="B268" s="27" t="s">
        <v>294</v>
      </c>
      <c r="C268" s="28">
        <v>31997654.880000003</v>
      </c>
      <c r="D268" s="29">
        <v>1.5E-3</v>
      </c>
      <c r="E268" s="30">
        <f t="shared" si="21"/>
        <v>47996</v>
      </c>
      <c r="F268" s="33">
        <f t="shared" si="20"/>
        <v>1.5E-3</v>
      </c>
      <c r="G268" s="30">
        <f t="shared" si="22"/>
        <v>47996</v>
      </c>
      <c r="H268" s="30">
        <f t="shared" si="23"/>
        <v>0</v>
      </c>
      <c r="J268" s="29">
        <v>1.3599999999999999E-2</v>
      </c>
      <c r="K268" s="8" t="str">
        <f t="shared" si="24"/>
        <v>no</v>
      </c>
      <c r="L268">
        <v>1</v>
      </c>
      <c r="N268" s="32"/>
      <c r="O268" s="26">
        <v>55406</v>
      </c>
      <c r="P268" t="s">
        <v>27</v>
      </c>
      <c r="Q268">
        <v>1.5E-3</v>
      </c>
      <c r="R268">
        <v>0</v>
      </c>
      <c r="S268">
        <v>0</v>
      </c>
    </row>
    <row r="269" spans="1:19" ht="14.4" x14ac:dyDescent="0.3">
      <c r="A269" s="26">
        <v>55408</v>
      </c>
      <c r="B269" s="27" t="s">
        <v>295</v>
      </c>
      <c r="C269" s="28">
        <v>130000.07999999997</v>
      </c>
      <c r="D269" s="29">
        <v>0.23960000000000001</v>
      </c>
      <c r="E269" s="30">
        <f t="shared" si="21"/>
        <v>31148</v>
      </c>
      <c r="F269" s="33">
        <f t="shared" si="20"/>
        <v>0.23960000000000001</v>
      </c>
      <c r="G269" s="30">
        <f t="shared" si="22"/>
        <v>31148</v>
      </c>
      <c r="H269" s="30">
        <f t="shared" si="23"/>
        <v>0</v>
      </c>
      <c r="J269" s="29">
        <v>0.16389999999999999</v>
      </c>
      <c r="K269" s="8" t="str">
        <f t="shared" si="24"/>
        <v>no</v>
      </c>
      <c r="L269">
        <v>1</v>
      </c>
      <c r="N269" s="32"/>
      <c r="O269" s="26">
        <v>55408</v>
      </c>
      <c r="P269" t="s">
        <v>27</v>
      </c>
      <c r="Q269">
        <v>0.23960000000000001</v>
      </c>
      <c r="R269">
        <v>0</v>
      </c>
      <c r="S269">
        <v>0</v>
      </c>
    </row>
    <row r="270" spans="1:19" ht="14.4" x14ac:dyDescent="0.3">
      <c r="A270" s="26">
        <v>55409</v>
      </c>
      <c r="B270" s="27" t="s">
        <v>296</v>
      </c>
      <c r="C270" s="28">
        <v>127303.44</v>
      </c>
      <c r="D270" s="29">
        <v>0</v>
      </c>
      <c r="E270" s="30">
        <f t="shared" si="21"/>
        <v>0</v>
      </c>
      <c r="F270" s="33">
        <f t="shared" si="20"/>
        <v>0</v>
      </c>
      <c r="G270" s="30">
        <f t="shared" si="22"/>
        <v>0</v>
      </c>
      <c r="H270" s="30">
        <f t="shared" si="23"/>
        <v>0</v>
      </c>
      <c r="J270" s="29" t="e">
        <v>#N/A</v>
      </c>
      <c r="K270" s="8" t="e">
        <f t="shared" si="24"/>
        <v>#N/A</v>
      </c>
      <c r="L270" t="e">
        <v>#N/A</v>
      </c>
      <c r="N270" s="32"/>
      <c r="O270" s="26">
        <v>55409</v>
      </c>
      <c r="P270" t="s">
        <v>214</v>
      </c>
      <c r="Q270">
        <v>0</v>
      </c>
      <c r="R270">
        <v>0</v>
      </c>
      <c r="S270">
        <v>0</v>
      </c>
    </row>
    <row r="271" spans="1:19" ht="14.4" x14ac:dyDescent="0.3">
      <c r="A271" s="26">
        <v>55411</v>
      </c>
      <c r="B271" s="27" t="s">
        <v>297</v>
      </c>
      <c r="C271" s="28">
        <v>80197927.039999992</v>
      </c>
      <c r="D271" s="29">
        <v>7.7200000000000005E-2</v>
      </c>
      <c r="E271" s="30">
        <f t="shared" si="21"/>
        <v>6191280</v>
      </c>
      <c r="F271" s="33">
        <f t="shared" si="20"/>
        <v>7.7200000000000005E-2</v>
      </c>
      <c r="G271" s="30">
        <f t="shared" si="22"/>
        <v>6191280</v>
      </c>
      <c r="H271" s="30">
        <f t="shared" si="23"/>
        <v>0</v>
      </c>
      <c r="J271" s="29">
        <v>7.0099999999999996E-2</v>
      </c>
      <c r="K271" s="8" t="str">
        <f t="shared" si="24"/>
        <v>no</v>
      </c>
      <c r="L271">
        <v>1</v>
      </c>
      <c r="N271" s="32"/>
      <c r="O271" s="26">
        <v>55411</v>
      </c>
      <c r="P271" t="s">
        <v>27</v>
      </c>
      <c r="Q271">
        <v>7.7200000000000005E-2</v>
      </c>
      <c r="R271">
        <v>0</v>
      </c>
      <c r="S271">
        <v>0</v>
      </c>
    </row>
    <row r="272" spans="1:19" ht="14.4" x14ac:dyDescent="0.3">
      <c r="A272" s="26">
        <v>55412</v>
      </c>
      <c r="B272" s="27" t="s">
        <v>298</v>
      </c>
      <c r="C272" s="28">
        <v>2589907.7199999997</v>
      </c>
      <c r="D272" s="29">
        <v>4.41E-2</v>
      </c>
      <c r="E272" s="30">
        <f t="shared" si="21"/>
        <v>114215</v>
      </c>
      <c r="F272" s="33">
        <f t="shared" si="20"/>
        <v>4.41E-2</v>
      </c>
      <c r="G272" s="30">
        <f t="shared" si="22"/>
        <v>114215</v>
      </c>
      <c r="H272" s="30">
        <f t="shared" si="23"/>
        <v>0</v>
      </c>
      <c r="J272" s="29">
        <v>4.53E-2</v>
      </c>
      <c r="K272" s="8" t="str">
        <f t="shared" si="24"/>
        <v>no</v>
      </c>
      <c r="L272">
        <v>1</v>
      </c>
      <c r="N272" s="32"/>
      <c r="O272" s="26">
        <v>55412</v>
      </c>
      <c r="P272" t="s">
        <v>27</v>
      </c>
      <c r="Q272">
        <v>4.41E-2</v>
      </c>
      <c r="R272">
        <v>0</v>
      </c>
      <c r="S272">
        <v>0</v>
      </c>
    </row>
    <row r="273" spans="1:19" ht="14.4" x14ac:dyDescent="0.3">
      <c r="A273" s="26">
        <v>55413</v>
      </c>
      <c r="B273" s="27" t="s">
        <v>299</v>
      </c>
      <c r="C273" s="28">
        <v>13374926.079999996</v>
      </c>
      <c r="D273" s="29">
        <v>6.2300000000000001E-2</v>
      </c>
      <c r="E273" s="30">
        <f t="shared" si="21"/>
        <v>833258</v>
      </c>
      <c r="F273" s="33">
        <f t="shared" si="20"/>
        <v>6.2300000000000001E-2</v>
      </c>
      <c r="G273" s="30">
        <f t="shared" si="22"/>
        <v>833258</v>
      </c>
      <c r="H273" s="30">
        <f t="shared" si="23"/>
        <v>0</v>
      </c>
      <c r="J273" s="29">
        <v>8.5400000000000004E-2</v>
      </c>
      <c r="K273" s="8" t="str">
        <f t="shared" si="24"/>
        <v>no</v>
      </c>
      <c r="L273">
        <v>1</v>
      </c>
      <c r="N273" s="32"/>
      <c r="O273" s="26">
        <v>55413</v>
      </c>
      <c r="P273" t="s">
        <v>27</v>
      </c>
      <c r="Q273">
        <v>6.2300000000000001E-2</v>
      </c>
      <c r="R273">
        <v>0</v>
      </c>
      <c r="S273">
        <v>0</v>
      </c>
    </row>
    <row r="274" spans="1:19" ht="14.4" x14ac:dyDescent="0.3">
      <c r="A274" s="26">
        <v>55415</v>
      </c>
      <c r="B274" s="27" t="s">
        <v>300</v>
      </c>
      <c r="C274" s="28">
        <v>3172633.55</v>
      </c>
      <c r="D274" s="29">
        <v>2.5700000000000001E-2</v>
      </c>
      <c r="E274" s="30">
        <f t="shared" si="21"/>
        <v>81537</v>
      </c>
      <c r="F274" s="33">
        <f t="shared" si="20"/>
        <v>2.5700000000000001E-2</v>
      </c>
      <c r="G274" s="30">
        <f t="shared" si="22"/>
        <v>81537</v>
      </c>
      <c r="H274" s="30">
        <f t="shared" si="23"/>
        <v>0</v>
      </c>
      <c r="J274" s="29" t="e">
        <v>#N/A</v>
      </c>
      <c r="K274" s="8" t="e">
        <f t="shared" si="24"/>
        <v>#N/A</v>
      </c>
      <c r="L274" t="e">
        <v>#N/A</v>
      </c>
      <c r="N274" s="32"/>
      <c r="O274" s="26">
        <v>55415</v>
      </c>
      <c r="P274" t="s">
        <v>27</v>
      </c>
      <c r="Q274">
        <v>2.5700000000000001E-2</v>
      </c>
      <c r="R274">
        <v>0</v>
      </c>
      <c r="S274">
        <v>0</v>
      </c>
    </row>
    <row r="275" spans="1:19" ht="14.4" x14ac:dyDescent="0.3">
      <c r="A275" s="26">
        <v>55416</v>
      </c>
      <c r="B275" s="27" t="s">
        <v>301</v>
      </c>
      <c r="C275" s="28">
        <v>14460139.849999998</v>
      </c>
      <c r="D275" s="29">
        <v>8.2100000000000006E-2</v>
      </c>
      <c r="E275" s="30">
        <f t="shared" si="21"/>
        <v>1187177</v>
      </c>
      <c r="F275" s="33">
        <f t="shared" si="20"/>
        <v>8.2100000000000006E-2</v>
      </c>
      <c r="G275" s="30">
        <f t="shared" si="22"/>
        <v>1187177</v>
      </c>
      <c r="H275" s="30">
        <f t="shared" si="23"/>
        <v>0</v>
      </c>
      <c r="J275" s="29">
        <v>8.1900000000000001E-2</v>
      </c>
      <c r="K275" s="8" t="str">
        <f t="shared" si="24"/>
        <v>no</v>
      </c>
      <c r="L275">
        <v>1</v>
      </c>
      <c r="N275" s="32"/>
      <c r="O275" s="26">
        <v>55416</v>
      </c>
      <c r="P275" t="s">
        <v>27</v>
      </c>
      <c r="Q275">
        <v>8.2100000000000006E-2</v>
      </c>
      <c r="R275">
        <v>0</v>
      </c>
      <c r="S275">
        <v>0</v>
      </c>
    </row>
    <row r="276" spans="1:19" ht="14.4" x14ac:dyDescent="0.3">
      <c r="A276" s="26">
        <v>55417</v>
      </c>
      <c r="B276" s="27" t="s">
        <v>302</v>
      </c>
      <c r="C276" s="28">
        <v>18867180.300000001</v>
      </c>
      <c r="D276" s="29">
        <v>0.12859999999999999</v>
      </c>
      <c r="E276" s="30">
        <f t="shared" si="21"/>
        <v>2426319</v>
      </c>
      <c r="F276" s="33">
        <f t="shared" si="20"/>
        <v>0.12859999999999999</v>
      </c>
      <c r="G276" s="30">
        <f t="shared" si="22"/>
        <v>2426319</v>
      </c>
      <c r="H276" s="30">
        <f t="shared" si="23"/>
        <v>0</v>
      </c>
      <c r="J276" s="29">
        <v>0.13739999999999999</v>
      </c>
      <c r="K276" s="8" t="str">
        <f t="shared" si="24"/>
        <v>no</v>
      </c>
      <c r="L276">
        <v>1</v>
      </c>
      <c r="N276" s="32"/>
      <c r="O276" s="26">
        <v>55417</v>
      </c>
      <c r="P276" t="s">
        <v>27</v>
      </c>
      <c r="Q276">
        <v>0.12859999999999999</v>
      </c>
      <c r="R276">
        <v>0</v>
      </c>
      <c r="S276">
        <v>0</v>
      </c>
    </row>
    <row r="277" spans="1:19" ht="14.4" x14ac:dyDescent="0.3">
      <c r="A277" s="26">
        <v>55418</v>
      </c>
      <c r="B277" s="27" t="s">
        <v>303</v>
      </c>
      <c r="C277" s="28">
        <v>3085200.8000000003</v>
      </c>
      <c r="D277" s="29">
        <v>0</v>
      </c>
      <c r="E277" s="30">
        <f t="shared" si="21"/>
        <v>0</v>
      </c>
      <c r="F277" s="33">
        <f t="shared" si="20"/>
        <v>0</v>
      </c>
      <c r="G277" s="30">
        <f t="shared" si="22"/>
        <v>0</v>
      </c>
      <c r="H277" s="30">
        <f t="shared" si="23"/>
        <v>0</v>
      </c>
      <c r="J277" s="29" t="e">
        <v>#N/A</v>
      </c>
      <c r="K277" s="8" t="e">
        <f t="shared" si="24"/>
        <v>#N/A</v>
      </c>
      <c r="L277" t="e">
        <v>#N/A</v>
      </c>
      <c r="N277" s="32"/>
      <c r="O277" s="26">
        <v>55418</v>
      </c>
      <c r="P277" t="s">
        <v>214</v>
      </c>
      <c r="Q277">
        <v>0</v>
      </c>
      <c r="R277">
        <v>0</v>
      </c>
      <c r="S277">
        <v>0</v>
      </c>
    </row>
    <row r="278" spans="1:19" ht="14.4" x14ac:dyDescent="0.3">
      <c r="A278" s="26">
        <v>55419</v>
      </c>
      <c r="B278" s="27" t="s">
        <v>304</v>
      </c>
      <c r="C278" s="28">
        <v>2798676.63</v>
      </c>
      <c r="D278" s="29">
        <v>0.12330000000000001</v>
      </c>
      <c r="E278" s="30">
        <f t="shared" si="21"/>
        <v>345077</v>
      </c>
      <c r="F278" s="33">
        <f t="shared" si="20"/>
        <v>0.12330000000000001</v>
      </c>
      <c r="G278" s="30">
        <f t="shared" si="22"/>
        <v>345077</v>
      </c>
      <c r="H278" s="30">
        <f t="shared" si="23"/>
        <v>0</v>
      </c>
      <c r="J278" s="29">
        <v>9.7100000000000006E-2</v>
      </c>
      <c r="K278" s="8" t="str">
        <f t="shared" si="24"/>
        <v>no</v>
      </c>
      <c r="L278">
        <v>1</v>
      </c>
      <c r="N278" s="32"/>
      <c r="O278" s="26">
        <v>55419</v>
      </c>
      <c r="P278" t="s">
        <v>27</v>
      </c>
      <c r="Q278">
        <v>0.12330000000000001</v>
      </c>
      <c r="R278">
        <v>0</v>
      </c>
      <c r="S278">
        <v>0</v>
      </c>
    </row>
    <row r="279" spans="1:19" ht="14.4" x14ac:dyDescent="0.3">
      <c r="A279" s="26">
        <v>55420</v>
      </c>
      <c r="B279" s="27" t="s">
        <v>305</v>
      </c>
      <c r="C279" s="28">
        <v>35447986.280000001</v>
      </c>
      <c r="D279" s="29">
        <v>4.8000000000000001E-2</v>
      </c>
      <c r="E279" s="30">
        <f t="shared" si="21"/>
        <v>1701503</v>
      </c>
      <c r="F279" s="33">
        <f t="shared" si="20"/>
        <v>4.8000000000000001E-2</v>
      </c>
      <c r="G279" s="30">
        <f t="shared" si="22"/>
        <v>1701503</v>
      </c>
      <c r="H279" s="30">
        <f t="shared" si="23"/>
        <v>0</v>
      </c>
      <c r="J279" s="29">
        <v>6.3799999999999996E-2</v>
      </c>
      <c r="K279" s="8" t="str">
        <f t="shared" si="24"/>
        <v>no</v>
      </c>
      <c r="L279">
        <v>1</v>
      </c>
      <c r="N279" s="32"/>
      <c r="O279" s="26">
        <v>55420</v>
      </c>
      <c r="P279" t="s">
        <v>27</v>
      </c>
      <c r="Q279">
        <v>4.8000000000000001E-2</v>
      </c>
      <c r="R279">
        <v>0</v>
      </c>
      <c r="S279">
        <v>0</v>
      </c>
    </row>
    <row r="280" spans="1:19" ht="14.4" x14ac:dyDescent="0.3">
      <c r="A280" s="26">
        <v>55421</v>
      </c>
      <c r="B280" s="27" t="s">
        <v>306</v>
      </c>
      <c r="C280" s="28">
        <v>2147156.27</v>
      </c>
      <c r="D280" s="29">
        <v>0</v>
      </c>
      <c r="E280" s="30">
        <f t="shared" si="21"/>
        <v>0</v>
      </c>
      <c r="F280" s="33">
        <f t="shared" si="20"/>
        <v>0</v>
      </c>
      <c r="G280" s="30">
        <f t="shared" si="22"/>
        <v>0</v>
      </c>
      <c r="H280" s="30">
        <f t="shared" si="23"/>
        <v>0</v>
      </c>
      <c r="J280" s="29" t="e">
        <v>#N/A</v>
      </c>
      <c r="K280" s="8" t="e">
        <f t="shared" si="24"/>
        <v>#N/A</v>
      </c>
      <c r="L280" t="e">
        <v>#N/A</v>
      </c>
      <c r="N280" s="32"/>
      <c r="O280" s="26">
        <v>55421</v>
      </c>
      <c r="P280" t="s">
        <v>214</v>
      </c>
      <c r="Q280">
        <v>0</v>
      </c>
      <c r="R280">
        <v>0</v>
      </c>
      <c r="S280">
        <v>0</v>
      </c>
    </row>
    <row r="281" spans="1:19" ht="14.4" x14ac:dyDescent="0.3">
      <c r="A281" s="26">
        <v>55422</v>
      </c>
      <c r="B281" s="27" t="s">
        <v>307</v>
      </c>
      <c r="C281" s="28">
        <v>1965284.0700000005</v>
      </c>
      <c r="D281" s="29">
        <v>0.26989999999999997</v>
      </c>
      <c r="E281" s="30">
        <f t="shared" si="21"/>
        <v>530430</v>
      </c>
      <c r="F281" s="33">
        <f t="shared" si="20"/>
        <v>0.26989999999999997</v>
      </c>
      <c r="G281" s="30">
        <f t="shared" si="22"/>
        <v>530430</v>
      </c>
      <c r="H281" s="30">
        <f t="shared" si="23"/>
        <v>0</v>
      </c>
      <c r="J281" s="29" t="e">
        <v>#N/A</v>
      </c>
      <c r="K281" s="8" t="e">
        <f t="shared" si="24"/>
        <v>#N/A</v>
      </c>
      <c r="L281" t="e">
        <v>#N/A</v>
      </c>
      <c r="N281" s="32"/>
      <c r="O281" s="26">
        <v>55422</v>
      </c>
      <c r="P281" t="s">
        <v>27</v>
      </c>
      <c r="Q281">
        <v>0.26989999999999997</v>
      </c>
      <c r="R281">
        <v>0</v>
      </c>
      <c r="S281">
        <v>0</v>
      </c>
    </row>
    <row r="282" spans="1:19" ht="14.4" x14ac:dyDescent="0.3">
      <c r="A282" s="26">
        <v>55423</v>
      </c>
      <c r="B282" s="27" t="s">
        <v>308</v>
      </c>
      <c r="C282" s="28">
        <v>4668774.2799999993</v>
      </c>
      <c r="D282" s="29">
        <v>2.9100000000000001E-2</v>
      </c>
      <c r="E282" s="30">
        <f t="shared" si="21"/>
        <v>135861</v>
      </c>
      <c r="F282" s="33">
        <f t="shared" si="20"/>
        <v>2.9100000000000001E-2</v>
      </c>
      <c r="G282" s="30">
        <f t="shared" si="22"/>
        <v>135861</v>
      </c>
      <c r="H282" s="30">
        <f t="shared" si="23"/>
        <v>0</v>
      </c>
      <c r="J282" s="29">
        <v>3.5099999999999999E-2</v>
      </c>
      <c r="K282" s="8" t="str">
        <f t="shared" si="24"/>
        <v>no</v>
      </c>
      <c r="L282">
        <v>1</v>
      </c>
      <c r="N282" s="32"/>
      <c r="O282" s="26">
        <v>55423</v>
      </c>
      <c r="P282" t="s">
        <v>27</v>
      </c>
      <c r="Q282">
        <v>2.9100000000000001E-2</v>
      </c>
      <c r="R282">
        <v>0</v>
      </c>
      <c r="S282">
        <v>0</v>
      </c>
    </row>
    <row r="283" spans="1:19" ht="14.4" x14ac:dyDescent="0.3">
      <c r="A283" s="26">
        <v>55424</v>
      </c>
      <c r="B283" s="27" t="s">
        <v>309</v>
      </c>
      <c r="C283" s="28">
        <v>813352.32000000007</v>
      </c>
      <c r="D283" s="29">
        <v>0</v>
      </c>
      <c r="E283" s="30">
        <f t="shared" si="21"/>
        <v>0</v>
      </c>
      <c r="F283" s="33">
        <f t="shared" si="20"/>
        <v>0</v>
      </c>
      <c r="G283" s="30">
        <f t="shared" si="22"/>
        <v>0</v>
      </c>
      <c r="H283" s="30">
        <f t="shared" si="23"/>
        <v>0</v>
      </c>
      <c r="J283" s="29">
        <v>0</v>
      </c>
      <c r="K283" s="8" t="str">
        <f t="shared" si="24"/>
        <v/>
      </c>
      <c r="L283">
        <v>1</v>
      </c>
      <c r="N283" s="32"/>
      <c r="O283" s="26">
        <v>55424</v>
      </c>
      <c r="P283" t="s">
        <v>220</v>
      </c>
      <c r="Q283">
        <v>0</v>
      </c>
      <c r="R283">
        <v>0</v>
      </c>
      <c r="S283">
        <v>0</v>
      </c>
    </row>
    <row r="284" spans="1:19" ht="14.4" x14ac:dyDescent="0.3">
      <c r="A284" s="26">
        <v>55425</v>
      </c>
      <c r="B284" s="27" t="s">
        <v>310</v>
      </c>
      <c r="C284" s="28">
        <v>11764114.33</v>
      </c>
      <c r="D284" s="29">
        <v>4.5600000000000002E-2</v>
      </c>
      <c r="E284" s="30">
        <f t="shared" si="21"/>
        <v>536444</v>
      </c>
      <c r="F284" s="33">
        <f t="shared" si="20"/>
        <v>4.5600000000000002E-2</v>
      </c>
      <c r="G284" s="30">
        <f t="shared" si="22"/>
        <v>536444</v>
      </c>
      <c r="H284" s="30">
        <f t="shared" si="23"/>
        <v>0</v>
      </c>
      <c r="J284" s="29">
        <v>4.4400000000000002E-2</v>
      </c>
      <c r="K284" s="8" t="str">
        <f t="shared" si="24"/>
        <v>no</v>
      </c>
      <c r="L284">
        <v>1</v>
      </c>
      <c r="N284" s="32"/>
      <c r="O284" s="26">
        <v>55425</v>
      </c>
      <c r="P284" t="s">
        <v>27</v>
      </c>
      <c r="Q284">
        <v>4.5600000000000002E-2</v>
      </c>
      <c r="R284">
        <v>0</v>
      </c>
      <c r="S284">
        <v>0</v>
      </c>
    </row>
    <row r="285" spans="1:19" ht="14.4" x14ac:dyDescent="0.3">
      <c r="A285" s="26">
        <v>55426</v>
      </c>
      <c r="B285" s="27" t="s">
        <v>311</v>
      </c>
      <c r="C285" s="28">
        <v>1209142.0800000003</v>
      </c>
      <c r="D285" s="29">
        <v>0</v>
      </c>
      <c r="E285" s="30">
        <f t="shared" si="21"/>
        <v>0</v>
      </c>
      <c r="F285" s="33">
        <f t="shared" si="20"/>
        <v>0</v>
      </c>
      <c r="G285" s="30">
        <f t="shared" si="22"/>
        <v>0</v>
      </c>
      <c r="H285" s="30">
        <f t="shared" si="23"/>
        <v>0</v>
      </c>
      <c r="J285" s="29" t="e">
        <v>#N/A</v>
      </c>
      <c r="K285" s="8" t="e">
        <f t="shared" si="24"/>
        <v>#N/A</v>
      </c>
      <c r="L285" t="e">
        <v>#N/A</v>
      </c>
      <c r="N285" s="32"/>
      <c r="O285" s="26">
        <v>55426</v>
      </c>
      <c r="P285" t="s">
        <v>214</v>
      </c>
      <c r="Q285">
        <v>0</v>
      </c>
      <c r="R285">
        <v>0</v>
      </c>
      <c r="S285">
        <v>0</v>
      </c>
    </row>
    <row r="286" spans="1:19" ht="14.4" x14ac:dyDescent="0.3">
      <c r="A286" s="26">
        <v>55427</v>
      </c>
      <c r="B286" s="27" t="s">
        <v>312</v>
      </c>
      <c r="C286" s="28">
        <v>341130</v>
      </c>
      <c r="D286" s="29">
        <v>0.122</v>
      </c>
      <c r="E286" s="30">
        <f t="shared" si="21"/>
        <v>41618</v>
      </c>
      <c r="F286" s="33">
        <f t="shared" si="20"/>
        <v>0.122</v>
      </c>
      <c r="G286" s="30">
        <f t="shared" si="22"/>
        <v>41618</v>
      </c>
      <c r="H286" s="30">
        <f t="shared" si="23"/>
        <v>0</v>
      </c>
      <c r="J286" s="29">
        <v>0.13600000000000001</v>
      </c>
      <c r="K286" s="8" t="str">
        <f t="shared" si="24"/>
        <v>no</v>
      </c>
      <c r="L286">
        <v>1</v>
      </c>
      <c r="N286" s="32"/>
      <c r="O286" s="26">
        <v>55427</v>
      </c>
      <c r="P286" t="s">
        <v>27</v>
      </c>
      <c r="Q286">
        <v>0.122</v>
      </c>
      <c r="R286">
        <v>0</v>
      </c>
      <c r="S286">
        <v>0</v>
      </c>
    </row>
    <row r="287" spans="1:19" ht="14.4" x14ac:dyDescent="0.3">
      <c r="A287" s="26">
        <v>55428</v>
      </c>
      <c r="B287" s="27" t="s">
        <v>313</v>
      </c>
      <c r="C287" s="28">
        <v>10827114.380000003</v>
      </c>
      <c r="D287" s="29">
        <v>0.14580000000000001</v>
      </c>
      <c r="E287" s="30">
        <f t="shared" si="21"/>
        <v>1578593</v>
      </c>
      <c r="F287" s="33">
        <f t="shared" si="20"/>
        <v>0.14580000000000001</v>
      </c>
      <c r="G287" s="30">
        <f t="shared" si="22"/>
        <v>1578593</v>
      </c>
      <c r="H287" s="30">
        <f t="shared" si="23"/>
        <v>0</v>
      </c>
      <c r="J287" s="29">
        <v>0.15579999999999999</v>
      </c>
      <c r="K287" s="8" t="str">
        <f t="shared" si="24"/>
        <v>no</v>
      </c>
      <c r="L287">
        <v>1</v>
      </c>
      <c r="N287" s="32"/>
      <c r="O287" s="26">
        <v>55428</v>
      </c>
      <c r="P287" t="s">
        <v>27</v>
      </c>
      <c r="Q287">
        <v>0.14580000000000001</v>
      </c>
      <c r="R287">
        <v>0</v>
      </c>
      <c r="S287">
        <v>0</v>
      </c>
    </row>
    <row r="288" spans="1:19" ht="14.4" x14ac:dyDescent="0.3">
      <c r="A288" s="26">
        <v>55429</v>
      </c>
      <c r="B288" s="27" t="s">
        <v>314</v>
      </c>
      <c r="C288" s="28">
        <v>8016638.5499999998</v>
      </c>
      <c r="D288" s="29">
        <v>2.69E-2</v>
      </c>
      <c r="E288" s="30">
        <f t="shared" si="21"/>
        <v>215648</v>
      </c>
      <c r="F288" s="33">
        <f t="shared" si="20"/>
        <v>2.69E-2</v>
      </c>
      <c r="G288" s="30">
        <f t="shared" si="22"/>
        <v>215648</v>
      </c>
      <c r="H288" s="30">
        <f t="shared" si="23"/>
        <v>0</v>
      </c>
      <c r="J288" s="29">
        <v>4.6300000000000001E-2</v>
      </c>
      <c r="K288" s="8" t="str">
        <f t="shared" si="24"/>
        <v>no</v>
      </c>
      <c r="L288">
        <v>1</v>
      </c>
      <c r="N288" s="32"/>
      <c r="O288" s="26">
        <v>55429</v>
      </c>
      <c r="P288" t="s">
        <v>27</v>
      </c>
      <c r="Q288">
        <v>2.69E-2</v>
      </c>
      <c r="R288">
        <v>0</v>
      </c>
      <c r="S288">
        <v>0</v>
      </c>
    </row>
    <row r="289" spans="1:19" ht="14.4" x14ac:dyDescent="0.3">
      <c r="A289" s="26">
        <v>55430</v>
      </c>
      <c r="B289" s="27" t="s">
        <v>315</v>
      </c>
      <c r="C289" s="28">
        <v>6848382.0900000017</v>
      </c>
      <c r="D289" s="29">
        <v>9.7600000000000006E-2</v>
      </c>
      <c r="E289" s="30">
        <f t="shared" si="21"/>
        <v>668402</v>
      </c>
      <c r="F289" s="33">
        <f t="shared" si="20"/>
        <v>9.7600000000000006E-2</v>
      </c>
      <c r="G289" s="30">
        <f t="shared" si="22"/>
        <v>668402</v>
      </c>
      <c r="H289" s="30">
        <f t="shared" si="23"/>
        <v>0</v>
      </c>
      <c r="J289" s="29">
        <v>7.4999999999999997E-2</v>
      </c>
      <c r="K289" s="8" t="str">
        <f t="shared" si="24"/>
        <v>no</v>
      </c>
      <c r="L289">
        <v>1</v>
      </c>
      <c r="N289" s="32"/>
      <c r="O289" s="26">
        <v>55430</v>
      </c>
      <c r="P289" t="s">
        <v>27</v>
      </c>
      <c r="Q289">
        <v>9.7600000000000006E-2</v>
      </c>
      <c r="R289">
        <v>0</v>
      </c>
      <c r="S289">
        <v>0</v>
      </c>
    </row>
    <row r="290" spans="1:19" ht="14.4" x14ac:dyDescent="0.3">
      <c r="A290" s="26">
        <v>55431</v>
      </c>
      <c r="B290" s="27" t="s">
        <v>316</v>
      </c>
      <c r="C290" s="28">
        <v>191041.04</v>
      </c>
      <c r="D290" s="29">
        <v>0</v>
      </c>
      <c r="E290" s="30">
        <f t="shared" si="21"/>
        <v>0</v>
      </c>
      <c r="F290" s="33">
        <f t="shared" si="20"/>
        <v>0</v>
      </c>
      <c r="G290" s="30">
        <f t="shared" si="22"/>
        <v>0</v>
      </c>
      <c r="H290" s="30">
        <f t="shared" si="23"/>
        <v>0</v>
      </c>
      <c r="J290" s="29">
        <v>0</v>
      </c>
      <c r="K290" s="8" t="str">
        <f t="shared" si="24"/>
        <v/>
      </c>
      <c r="L290">
        <v>1</v>
      </c>
      <c r="N290" s="32"/>
      <c r="O290" s="26">
        <v>55431</v>
      </c>
      <c r="P290" t="s">
        <v>220</v>
      </c>
      <c r="Q290">
        <v>0</v>
      </c>
      <c r="R290">
        <v>0</v>
      </c>
      <c r="S290">
        <v>0</v>
      </c>
    </row>
    <row r="291" spans="1:19" ht="14.4" x14ac:dyDescent="0.3">
      <c r="A291" s="26">
        <v>55432</v>
      </c>
      <c r="B291" s="27" t="s">
        <v>317</v>
      </c>
      <c r="C291" s="28">
        <v>1566044.0199999998</v>
      </c>
      <c r="D291" s="29">
        <v>5.3999999999999999E-2</v>
      </c>
      <c r="E291" s="30">
        <f t="shared" si="21"/>
        <v>84566</v>
      </c>
      <c r="F291" s="33">
        <f t="shared" si="20"/>
        <v>5.3999999999999999E-2</v>
      </c>
      <c r="G291" s="30">
        <f t="shared" si="22"/>
        <v>84566</v>
      </c>
      <c r="H291" s="30">
        <f t="shared" si="23"/>
        <v>0</v>
      </c>
      <c r="J291" s="29">
        <v>7.2099999999999997E-2</v>
      </c>
      <c r="K291" s="8" t="str">
        <f t="shared" si="24"/>
        <v>no</v>
      </c>
      <c r="L291">
        <v>1</v>
      </c>
      <c r="N291" s="32"/>
      <c r="O291" s="26">
        <v>55432</v>
      </c>
      <c r="P291" t="s">
        <v>27</v>
      </c>
      <c r="Q291">
        <v>5.3999999999999999E-2</v>
      </c>
      <c r="R291">
        <v>0</v>
      </c>
      <c r="S291">
        <v>0</v>
      </c>
    </row>
    <row r="292" spans="1:19" ht="14.4" x14ac:dyDescent="0.3">
      <c r="A292" s="26">
        <v>55433</v>
      </c>
      <c r="B292" s="27" t="s">
        <v>318</v>
      </c>
      <c r="C292" s="28">
        <v>12932871.359999999</v>
      </c>
      <c r="D292" s="29">
        <v>0.14760000000000001</v>
      </c>
      <c r="E292" s="30">
        <f t="shared" si="21"/>
        <v>1908892</v>
      </c>
      <c r="F292" s="33">
        <f t="shared" si="20"/>
        <v>0.14760000000000001</v>
      </c>
      <c r="G292" s="30">
        <f t="shared" si="22"/>
        <v>1908892</v>
      </c>
      <c r="H292" s="30">
        <f t="shared" si="23"/>
        <v>0</v>
      </c>
      <c r="J292" s="29">
        <v>0.1187</v>
      </c>
      <c r="K292" s="8" t="str">
        <f t="shared" si="24"/>
        <v>no</v>
      </c>
      <c r="L292">
        <v>1</v>
      </c>
      <c r="N292" s="32"/>
      <c r="O292" s="26">
        <v>55433</v>
      </c>
      <c r="P292" t="s">
        <v>27</v>
      </c>
      <c r="Q292">
        <v>0.14760000000000001</v>
      </c>
      <c r="R292">
        <v>0</v>
      </c>
      <c r="S292">
        <v>0</v>
      </c>
    </row>
    <row r="293" spans="1:19" ht="14.4" x14ac:dyDescent="0.3">
      <c r="A293" s="26">
        <v>55435</v>
      </c>
      <c r="B293" s="27" t="s">
        <v>319</v>
      </c>
      <c r="C293" s="28">
        <v>3585406.45</v>
      </c>
      <c r="D293" s="29">
        <v>0</v>
      </c>
      <c r="E293" s="30">
        <f t="shared" si="21"/>
        <v>0</v>
      </c>
      <c r="F293" s="33">
        <f t="shared" si="20"/>
        <v>0</v>
      </c>
      <c r="G293" s="30">
        <f t="shared" si="22"/>
        <v>0</v>
      </c>
      <c r="H293" s="30">
        <f t="shared" si="23"/>
        <v>0</v>
      </c>
      <c r="J293" s="29">
        <v>0</v>
      </c>
      <c r="K293" s="8" t="str">
        <f t="shared" si="24"/>
        <v/>
      </c>
      <c r="L293">
        <v>1</v>
      </c>
      <c r="N293" s="32"/>
      <c r="O293" s="26">
        <v>55435</v>
      </c>
      <c r="P293" t="s">
        <v>220</v>
      </c>
      <c r="Q293">
        <v>0</v>
      </c>
      <c r="R293">
        <v>0</v>
      </c>
      <c r="S293">
        <v>0</v>
      </c>
    </row>
    <row r="294" spans="1:19" ht="14.4" x14ac:dyDescent="0.3">
      <c r="A294" s="26">
        <v>55436</v>
      </c>
      <c r="B294" s="27" t="s">
        <v>320</v>
      </c>
      <c r="C294" s="28">
        <v>17630379.210000001</v>
      </c>
      <c r="D294" s="29">
        <v>0.1</v>
      </c>
      <c r="E294" s="30">
        <f t="shared" si="21"/>
        <v>1763038</v>
      </c>
      <c r="F294" s="33">
        <f t="shared" si="20"/>
        <v>0.1</v>
      </c>
      <c r="G294" s="30">
        <f t="shared" si="22"/>
        <v>1763038</v>
      </c>
      <c r="H294" s="30">
        <f t="shared" si="23"/>
        <v>0</v>
      </c>
      <c r="J294" s="29">
        <v>7.2599999999999998E-2</v>
      </c>
      <c r="K294" s="8" t="str">
        <f t="shared" si="24"/>
        <v>no</v>
      </c>
      <c r="L294">
        <v>1</v>
      </c>
      <c r="N294" s="32"/>
      <c r="O294" s="26">
        <v>55436</v>
      </c>
      <c r="P294" t="s">
        <v>27</v>
      </c>
      <c r="Q294">
        <v>0.1</v>
      </c>
      <c r="R294">
        <v>0</v>
      </c>
      <c r="S294">
        <v>0</v>
      </c>
    </row>
    <row r="295" spans="1:19" ht="14.4" x14ac:dyDescent="0.3">
      <c r="A295" s="26">
        <v>55439</v>
      </c>
      <c r="B295" s="27" t="s">
        <v>321</v>
      </c>
      <c r="C295" s="28">
        <v>886114.19000000018</v>
      </c>
      <c r="D295" s="29">
        <v>0</v>
      </c>
      <c r="E295" s="30">
        <f t="shared" si="21"/>
        <v>0</v>
      </c>
      <c r="F295" s="33">
        <f t="shared" si="20"/>
        <v>0</v>
      </c>
      <c r="G295" s="30">
        <f t="shared" si="22"/>
        <v>0</v>
      </c>
      <c r="H295" s="30">
        <f t="shared" si="23"/>
        <v>0</v>
      </c>
      <c r="J295" s="29" t="e">
        <v>#N/A</v>
      </c>
      <c r="K295" s="8" t="e">
        <f t="shared" si="24"/>
        <v>#N/A</v>
      </c>
      <c r="L295" t="e">
        <v>#N/A</v>
      </c>
      <c r="N295" s="32"/>
      <c r="O295" s="26">
        <v>55439</v>
      </c>
      <c r="P295" t="s">
        <v>214</v>
      </c>
      <c r="Q295">
        <v>0</v>
      </c>
      <c r="R295">
        <v>0</v>
      </c>
      <c r="S295">
        <v>0</v>
      </c>
    </row>
    <row r="296" spans="1:19" ht="14.4" x14ac:dyDescent="0.3">
      <c r="A296" s="26">
        <v>55440</v>
      </c>
      <c r="B296" s="27" t="s">
        <v>322</v>
      </c>
      <c r="C296" s="28">
        <v>2875939.6699999995</v>
      </c>
      <c r="D296" s="29">
        <v>5.1799999999999999E-2</v>
      </c>
      <c r="E296" s="30">
        <f t="shared" si="21"/>
        <v>148974</v>
      </c>
      <c r="F296" s="33">
        <f t="shared" si="20"/>
        <v>5.1799999999999999E-2</v>
      </c>
      <c r="G296" s="30">
        <f t="shared" si="22"/>
        <v>148974</v>
      </c>
      <c r="H296" s="30">
        <f t="shared" si="23"/>
        <v>0</v>
      </c>
      <c r="J296" s="29">
        <v>5.5300000000000002E-2</v>
      </c>
      <c r="K296" s="8" t="str">
        <f t="shared" si="24"/>
        <v>no</v>
      </c>
      <c r="L296">
        <v>1</v>
      </c>
      <c r="N296" s="32"/>
      <c r="O296" s="26">
        <v>55440</v>
      </c>
      <c r="P296" t="s">
        <v>27</v>
      </c>
      <c r="Q296">
        <v>5.1799999999999999E-2</v>
      </c>
      <c r="R296">
        <v>0</v>
      </c>
      <c r="S296">
        <v>0</v>
      </c>
    </row>
    <row r="297" spans="1:19" ht="14.4" x14ac:dyDescent="0.3">
      <c r="A297" s="26">
        <v>55443</v>
      </c>
      <c r="B297" s="27" t="s">
        <v>323</v>
      </c>
      <c r="C297" s="28">
        <v>961611.59</v>
      </c>
      <c r="D297" s="29">
        <v>4.4600000000000001E-2</v>
      </c>
      <c r="E297" s="30">
        <f t="shared" si="21"/>
        <v>42888</v>
      </c>
      <c r="F297" s="33">
        <f t="shared" si="20"/>
        <v>4.4600000000000001E-2</v>
      </c>
      <c r="G297" s="30">
        <f t="shared" si="22"/>
        <v>42888</v>
      </c>
      <c r="H297" s="30">
        <f t="shared" si="23"/>
        <v>0</v>
      </c>
      <c r="J297" s="29">
        <v>3.9199999999999999E-2</v>
      </c>
      <c r="K297" s="8" t="str">
        <f t="shared" si="24"/>
        <v>no</v>
      </c>
      <c r="L297">
        <v>1</v>
      </c>
      <c r="N297" s="32"/>
      <c r="O297" s="26">
        <v>55443</v>
      </c>
      <c r="P297" t="s">
        <v>27</v>
      </c>
      <c r="Q297">
        <v>4.4600000000000001E-2</v>
      </c>
      <c r="R297">
        <v>0</v>
      </c>
      <c r="S297">
        <v>0</v>
      </c>
    </row>
    <row r="298" spans="1:19" ht="14.4" x14ac:dyDescent="0.3">
      <c r="A298" s="26">
        <v>55445</v>
      </c>
      <c r="B298" s="27" t="s">
        <v>324</v>
      </c>
      <c r="C298" s="28">
        <v>10275514.990000002</v>
      </c>
      <c r="D298" s="29">
        <v>2.3E-3</v>
      </c>
      <c r="E298" s="30">
        <f t="shared" si="21"/>
        <v>23634</v>
      </c>
      <c r="F298" s="33">
        <f t="shared" si="20"/>
        <v>2.3E-3</v>
      </c>
      <c r="G298" s="30">
        <f t="shared" si="22"/>
        <v>23634</v>
      </c>
      <c r="H298" s="30">
        <f t="shared" si="23"/>
        <v>0</v>
      </c>
      <c r="J298" s="29" t="e">
        <v>#N/A</v>
      </c>
      <c r="K298" s="8" t="e">
        <f t="shared" si="24"/>
        <v>#N/A</v>
      </c>
      <c r="L298" t="e">
        <v>#N/A</v>
      </c>
      <c r="N298" s="32"/>
      <c r="O298" s="26">
        <v>55445</v>
      </c>
      <c r="P298" t="s">
        <v>27</v>
      </c>
      <c r="Q298">
        <v>2.3E-3</v>
      </c>
      <c r="R298">
        <v>0</v>
      </c>
      <c r="S298">
        <v>0</v>
      </c>
    </row>
    <row r="299" spans="1:19" ht="14.4" x14ac:dyDescent="0.3">
      <c r="A299" s="26">
        <v>55446</v>
      </c>
      <c r="B299" s="27" t="s">
        <v>325</v>
      </c>
      <c r="C299" s="28">
        <v>4969669.07</v>
      </c>
      <c r="D299" s="29">
        <v>3.3000000000000002E-2</v>
      </c>
      <c r="E299" s="30">
        <f t="shared" si="21"/>
        <v>163999</v>
      </c>
      <c r="F299" s="33">
        <f t="shared" si="20"/>
        <v>3.3000000000000002E-2</v>
      </c>
      <c r="G299" s="30">
        <f t="shared" si="22"/>
        <v>163999</v>
      </c>
      <c r="H299" s="30">
        <f t="shared" si="23"/>
        <v>0</v>
      </c>
      <c r="J299" s="29">
        <v>2.7099999999999999E-2</v>
      </c>
      <c r="K299" s="8" t="str">
        <f t="shared" si="24"/>
        <v>no</v>
      </c>
      <c r="L299">
        <v>1</v>
      </c>
      <c r="N299" s="32"/>
      <c r="O299" s="26">
        <v>55446</v>
      </c>
      <c r="P299" t="s">
        <v>27</v>
      </c>
      <c r="Q299">
        <v>3.3000000000000002E-2</v>
      </c>
      <c r="R299">
        <v>0</v>
      </c>
      <c r="S299">
        <v>0</v>
      </c>
    </row>
    <row r="300" spans="1:19" ht="14.4" x14ac:dyDescent="0.3">
      <c r="A300" s="26">
        <v>55447</v>
      </c>
      <c r="B300" s="27" t="s">
        <v>326</v>
      </c>
      <c r="C300" s="28">
        <v>40464834.329999998</v>
      </c>
      <c r="D300" s="29">
        <v>2.06E-2</v>
      </c>
      <c r="E300" s="30">
        <f t="shared" si="21"/>
        <v>833576</v>
      </c>
      <c r="F300" s="33">
        <f t="shared" si="20"/>
        <v>2.06E-2</v>
      </c>
      <c r="G300" s="30">
        <f t="shared" si="22"/>
        <v>833576</v>
      </c>
      <c r="H300" s="30">
        <f t="shared" si="23"/>
        <v>0</v>
      </c>
      <c r="J300" s="29">
        <v>3.0700000000000002E-2</v>
      </c>
      <c r="K300" s="8" t="str">
        <f t="shared" si="24"/>
        <v>no</v>
      </c>
      <c r="L300">
        <v>1</v>
      </c>
      <c r="N300" s="32"/>
      <c r="O300" s="26">
        <v>55447</v>
      </c>
      <c r="P300" t="s">
        <v>27</v>
      </c>
      <c r="Q300">
        <v>2.06E-2</v>
      </c>
      <c r="R300">
        <v>0</v>
      </c>
      <c r="S300">
        <v>0</v>
      </c>
    </row>
    <row r="301" spans="1:19" ht="14.4" x14ac:dyDescent="0.3">
      <c r="A301" s="26">
        <v>55449</v>
      </c>
      <c r="B301" s="27" t="s">
        <v>327</v>
      </c>
      <c r="C301" s="28">
        <v>4756608.1400000006</v>
      </c>
      <c r="D301" s="29">
        <v>9.7199999999999995E-2</v>
      </c>
      <c r="E301" s="30">
        <f t="shared" si="21"/>
        <v>462342</v>
      </c>
      <c r="F301" s="33">
        <f t="shared" si="20"/>
        <v>9.7199999999999995E-2</v>
      </c>
      <c r="G301" s="30">
        <f t="shared" si="22"/>
        <v>462342</v>
      </c>
      <c r="H301" s="30">
        <f t="shared" si="23"/>
        <v>0</v>
      </c>
      <c r="J301" s="29">
        <v>9.9299999999999999E-2</v>
      </c>
      <c r="K301" s="8" t="str">
        <f t="shared" si="24"/>
        <v>no</v>
      </c>
      <c r="L301">
        <v>1</v>
      </c>
      <c r="N301" s="32"/>
      <c r="O301" s="26">
        <v>55449</v>
      </c>
      <c r="P301" t="s">
        <v>27</v>
      </c>
      <c r="Q301">
        <v>9.7199999999999995E-2</v>
      </c>
      <c r="R301">
        <v>0</v>
      </c>
      <c r="S301">
        <v>0</v>
      </c>
    </row>
    <row r="302" spans="1:19" ht="14.4" x14ac:dyDescent="0.3">
      <c r="A302" s="26">
        <v>55450</v>
      </c>
      <c r="B302" s="27" t="s">
        <v>328</v>
      </c>
      <c r="C302" s="28">
        <v>319534.55999999994</v>
      </c>
      <c r="D302" s="29">
        <v>8.6999999999999994E-3</v>
      </c>
      <c r="E302" s="30">
        <f t="shared" si="21"/>
        <v>2780</v>
      </c>
      <c r="F302" s="33">
        <f t="shared" si="20"/>
        <v>8.6999999999999994E-3</v>
      </c>
      <c r="G302" s="30">
        <f t="shared" si="22"/>
        <v>2780</v>
      </c>
      <c r="H302" s="30">
        <f t="shared" si="23"/>
        <v>0</v>
      </c>
      <c r="J302" s="29">
        <v>2.76E-2</v>
      </c>
      <c r="K302" s="8" t="str">
        <f t="shared" si="24"/>
        <v>no</v>
      </c>
      <c r="L302">
        <v>1</v>
      </c>
      <c r="N302" s="32"/>
      <c r="O302" s="26">
        <v>55450</v>
      </c>
      <c r="P302" t="s">
        <v>27</v>
      </c>
      <c r="Q302">
        <v>8.6999999999999994E-3</v>
      </c>
      <c r="R302">
        <v>0</v>
      </c>
      <c r="S302">
        <v>0</v>
      </c>
    </row>
    <row r="303" spans="1:19" ht="14.4" x14ac:dyDescent="0.3">
      <c r="A303" s="26">
        <v>55451</v>
      </c>
      <c r="B303" s="27" t="s">
        <v>329</v>
      </c>
      <c r="C303" s="28">
        <v>2179703.3000000003</v>
      </c>
      <c r="D303" s="29">
        <v>5.4100000000000002E-2</v>
      </c>
      <c r="E303" s="30">
        <f t="shared" si="21"/>
        <v>117922</v>
      </c>
      <c r="F303" s="33">
        <f t="shared" si="20"/>
        <v>5.4100000000000002E-2</v>
      </c>
      <c r="G303" s="30">
        <f t="shared" si="22"/>
        <v>117922</v>
      </c>
      <c r="H303" s="30">
        <f t="shared" si="23"/>
        <v>0</v>
      </c>
      <c r="J303" s="29">
        <v>5.2400000000000002E-2</v>
      </c>
      <c r="K303" s="8" t="str">
        <f t="shared" si="24"/>
        <v>no</v>
      </c>
      <c r="L303">
        <v>1</v>
      </c>
      <c r="N303" s="32"/>
      <c r="O303" s="26">
        <v>55451</v>
      </c>
      <c r="P303" t="s">
        <v>27</v>
      </c>
      <c r="Q303">
        <v>5.4100000000000002E-2</v>
      </c>
      <c r="R303">
        <v>0</v>
      </c>
      <c r="S303">
        <v>0</v>
      </c>
    </row>
    <row r="304" spans="1:19" ht="14.4" x14ac:dyDescent="0.3">
      <c r="A304" s="26">
        <v>55452</v>
      </c>
      <c r="B304" s="27" t="s">
        <v>330</v>
      </c>
      <c r="C304" s="28">
        <v>14852426.27</v>
      </c>
      <c r="D304" s="29">
        <v>1.0699999999999999E-2</v>
      </c>
      <c r="E304" s="30">
        <f t="shared" si="21"/>
        <v>158921</v>
      </c>
      <c r="F304" s="33">
        <f t="shared" si="20"/>
        <v>1.0699999999999999E-2</v>
      </c>
      <c r="G304" s="30">
        <f t="shared" si="22"/>
        <v>158921</v>
      </c>
      <c r="H304" s="30">
        <f t="shared" si="23"/>
        <v>0</v>
      </c>
      <c r="J304" s="29">
        <v>2.35E-2</v>
      </c>
      <c r="K304" s="8" t="str">
        <f t="shared" si="24"/>
        <v>no</v>
      </c>
      <c r="L304">
        <v>1</v>
      </c>
      <c r="N304" s="32"/>
      <c r="O304" s="26">
        <v>55452</v>
      </c>
      <c r="P304" t="s">
        <v>27</v>
      </c>
      <c r="Q304">
        <v>1.0699999999999999E-2</v>
      </c>
      <c r="R304">
        <v>0</v>
      </c>
      <c r="S304">
        <v>0</v>
      </c>
    </row>
    <row r="305" spans="1:19" ht="14.4" x14ac:dyDescent="0.3">
      <c r="A305" s="26">
        <v>55453</v>
      </c>
      <c r="B305" s="27" t="s">
        <v>331</v>
      </c>
      <c r="C305" s="28">
        <v>5312356.04</v>
      </c>
      <c r="D305" s="29">
        <v>2.4E-2</v>
      </c>
      <c r="E305" s="30">
        <f t="shared" si="21"/>
        <v>127497</v>
      </c>
      <c r="F305" s="33">
        <f t="shared" si="20"/>
        <v>2.4E-2</v>
      </c>
      <c r="G305" s="30">
        <f t="shared" si="22"/>
        <v>127497</v>
      </c>
      <c r="H305" s="30">
        <f t="shared" si="23"/>
        <v>0</v>
      </c>
      <c r="J305" s="29">
        <v>2.76E-2</v>
      </c>
      <c r="K305" s="8" t="str">
        <f t="shared" si="24"/>
        <v>no</v>
      </c>
      <c r="L305">
        <v>1</v>
      </c>
      <c r="N305" s="32"/>
      <c r="O305" s="26">
        <v>55453</v>
      </c>
      <c r="P305" t="s">
        <v>27</v>
      </c>
      <c r="Q305">
        <v>2.4E-2</v>
      </c>
      <c r="R305">
        <v>0</v>
      </c>
      <c r="S305">
        <v>0</v>
      </c>
    </row>
    <row r="306" spans="1:19" ht="14.4" x14ac:dyDescent="0.3">
      <c r="A306" s="26">
        <v>55454</v>
      </c>
      <c r="B306" s="27" t="s">
        <v>332</v>
      </c>
      <c r="C306" s="28">
        <v>1323366.6000000001</v>
      </c>
      <c r="D306" s="29">
        <v>0.12590000000000001</v>
      </c>
      <c r="E306" s="30">
        <f t="shared" si="21"/>
        <v>166612</v>
      </c>
      <c r="F306" s="33">
        <f t="shared" si="20"/>
        <v>0.12590000000000001</v>
      </c>
      <c r="G306" s="30">
        <f t="shared" si="22"/>
        <v>166612</v>
      </c>
      <c r="H306" s="30">
        <f t="shared" si="23"/>
        <v>0</v>
      </c>
      <c r="J306" s="29">
        <v>0.12740000000000001</v>
      </c>
      <c r="K306" s="8" t="str">
        <f t="shared" si="24"/>
        <v>no</v>
      </c>
      <c r="L306">
        <v>1</v>
      </c>
      <c r="N306" s="32"/>
      <c r="O306" s="26">
        <v>55454</v>
      </c>
      <c r="P306" t="s">
        <v>27</v>
      </c>
      <c r="Q306">
        <v>0.12590000000000001</v>
      </c>
      <c r="R306">
        <v>0</v>
      </c>
      <c r="S306">
        <v>0</v>
      </c>
    </row>
    <row r="307" spans="1:19" ht="14.4" x14ac:dyDescent="0.3">
      <c r="A307" s="26">
        <v>55455</v>
      </c>
      <c r="B307" s="27" t="s">
        <v>333</v>
      </c>
      <c r="C307" s="28">
        <v>7463558.0599999996</v>
      </c>
      <c r="D307" s="29">
        <v>6.4299999999999996E-2</v>
      </c>
      <c r="E307" s="30">
        <f t="shared" si="21"/>
        <v>479907</v>
      </c>
      <c r="F307" s="33">
        <f t="shared" si="20"/>
        <v>6.4299999999999996E-2</v>
      </c>
      <c r="G307" s="30">
        <f t="shared" si="22"/>
        <v>479907</v>
      </c>
      <c r="H307" s="30">
        <f t="shared" si="23"/>
        <v>0</v>
      </c>
      <c r="J307" s="29">
        <v>6.6900000000000001E-2</v>
      </c>
      <c r="K307" s="8" t="str">
        <f t="shared" si="24"/>
        <v>no</v>
      </c>
      <c r="L307">
        <v>1</v>
      </c>
      <c r="N307" s="32"/>
      <c r="O307" s="26">
        <v>55455</v>
      </c>
      <c r="P307" t="s">
        <v>27</v>
      </c>
      <c r="Q307">
        <v>6.4299999999999996E-2</v>
      </c>
      <c r="R307">
        <v>0</v>
      </c>
      <c r="S307">
        <v>0</v>
      </c>
    </row>
    <row r="308" spans="1:19" ht="14.4" x14ac:dyDescent="0.3">
      <c r="A308" s="26">
        <v>55456</v>
      </c>
      <c r="B308" s="27" t="s">
        <v>334</v>
      </c>
      <c r="C308" s="28">
        <v>936966.73999999987</v>
      </c>
      <c r="D308" s="29">
        <v>4.4900000000000002E-2</v>
      </c>
      <c r="E308" s="30">
        <f t="shared" si="21"/>
        <v>42070</v>
      </c>
      <c r="F308" s="33">
        <f t="shared" si="20"/>
        <v>4.4900000000000002E-2</v>
      </c>
      <c r="G308" s="30">
        <f t="shared" si="22"/>
        <v>42070</v>
      </c>
      <c r="H308" s="30">
        <f t="shared" si="23"/>
        <v>0</v>
      </c>
      <c r="J308" s="29">
        <v>3.9399999999999998E-2</v>
      </c>
      <c r="K308" s="8" t="str">
        <f t="shared" si="24"/>
        <v>no</v>
      </c>
      <c r="L308">
        <v>1</v>
      </c>
      <c r="N308" s="32"/>
      <c r="O308" s="26">
        <v>55456</v>
      </c>
      <c r="P308" t="s">
        <v>27</v>
      </c>
      <c r="Q308">
        <v>4.4900000000000002E-2</v>
      </c>
      <c r="R308">
        <v>0</v>
      </c>
      <c r="S308">
        <v>0</v>
      </c>
    </row>
    <row r="309" spans="1:19" ht="14.4" x14ac:dyDescent="0.3">
      <c r="A309" s="26">
        <v>55457</v>
      </c>
      <c r="B309" s="27" t="s">
        <v>335</v>
      </c>
      <c r="C309" s="28">
        <v>2097273.69</v>
      </c>
      <c r="D309" s="29">
        <v>5.9499999999999997E-2</v>
      </c>
      <c r="E309" s="30">
        <f t="shared" si="21"/>
        <v>124788</v>
      </c>
      <c r="F309" s="33">
        <f t="shared" si="20"/>
        <v>5.9499999999999997E-2</v>
      </c>
      <c r="G309" s="30">
        <f t="shared" si="22"/>
        <v>124788</v>
      </c>
      <c r="H309" s="30">
        <f t="shared" si="23"/>
        <v>0</v>
      </c>
      <c r="J309" s="29">
        <v>5.9299999999999999E-2</v>
      </c>
      <c r="K309" s="8" t="str">
        <f t="shared" si="24"/>
        <v>no</v>
      </c>
      <c r="L309">
        <v>1</v>
      </c>
      <c r="N309" s="32"/>
      <c r="O309" s="26">
        <v>55457</v>
      </c>
      <c r="P309" t="s">
        <v>27</v>
      </c>
      <c r="Q309">
        <v>5.9499999999999997E-2</v>
      </c>
      <c r="R309">
        <v>0</v>
      </c>
      <c r="S309">
        <v>0</v>
      </c>
    </row>
    <row r="310" spans="1:19" ht="14.4" x14ac:dyDescent="0.3">
      <c r="A310" s="26">
        <v>55458</v>
      </c>
      <c r="B310" s="27" t="s">
        <v>336</v>
      </c>
      <c r="C310" s="28">
        <v>515604.54</v>
      </c>
      <c r="D310" s="29">
        <v>9.4200000000000006E-2</v>
      </c>
      <c r="E310" s="30">
        <f t="shared" si="21"/>
        <v>48570</v>
      </c>
      <c r="F310" s="33">
        <f t="shared" si="20"/>
        <v>9.4200000000000006E-2</v>
      </c>
      <c r="G310" s="30">
        <f t="shared" si="22"/>
        <v>48570</v>
      </c>
      <c r="H310" s="30">
        <f t="shared" si="23"/>
        <v>0</v>
      </c>
      <c r="J310" s="29">
        <v>9.7500000000000003E-2</v>
      </c>
      <c r="K310" s="8" t="str">
        <f t="shared" si="24"/>
        <v>no</v>
      </c>
      <c r="L310">
        <v>1</v>
      </c>
      <c r="N310" s="32"/>
      <c r="O310" s="26">
        <v>55458</v>
      </c>
      <c r="P310" t="s">
        <v>27</v>
      </c>
      <c r="Q310">
        <v>9.4200000000000006E-2</v>
      </c>
      <c r="R310">
        <v>0</v>
      </c>
      <c r="S310">
        <v>0</v>
      </c>
    </row>
    <row r="311" spans="1:19" ht="14.4" x14ac:dyDescent="0.3">
      <c r="A311" s="26">
        <v>55459</v>
      </c>
      <c r="B311" s="27" t="s">
        <v>337</v>
      </c>
      <c r="C311" s="28">
        <v>962518.8</v>
      </c>
      <c r="D311" s="29">
        <v>6.5500000000000003E-2</v>
      </c>
      <c r="E311" s="30">
        <f t="shared" si="21"/>
        <v>63045</v>
      </c>
      <c r="F311" s="33">
        <f t="shared" si="20"/>
        <v>6.5500000000000003E-2</v>
      </c>
      <c r="G311" s="30">
        <f t="shared" si="22"/>
        <v>63045</v>
      </c>
      <c r="H311" s="30">
        <f t="shared" si="23"/>
        <v>0</v>
      </c>
      <c r="J311" s="29">
        <v>6.8199999999999997E-2</v>
      </c>
      <c r="K311" s="8" t="str">
        <f t="shared" si="24"/>
        <v>no</v>
      </c>
      <c r="L311">
        <v>1</v>
      </c>
      <c r="N311" s="32"/>
      <c r="O311" s="26">
        <v>55459</v>
      </c>
      <c r="P311" t="s">
        <v>27</v>
      </c>
      <c r="Q311">
        <v>6.5500000000000003E-2</v>
      </c>
      <c r="R311">
        <v>0</v>
      </c>
      <c r="S311">
        <v>0</v>
      </c>
    </row>
    <row r="312" spans="1:19" ht="14.4" x14ac:dyDescent="0.3">
      <c r="A312" s="26">
        <v>55460</v>
      </c>
      <c r="B312" s="27" t="s">
        <v>338</v>
      </c>
      <c r="C312" s="28">
        <v>27089757.420000002</v>
      </c>
      <c r="D312" s="29">
        <v>2.6800000000000001E-2</v>
      </c>
      <c r="E312" s="30">
        <f t="shared" si="21"/>
        <v>726005</v>
      </c>
      <c r="F312" s="33">
        <f t="shared" si="20"/>
        <v>2.6800000000000001E-2</v>
      </c>
      <c r="G312" s="30">
        <f t="shared" si="22"/>
        <v>726005</v>
      </c>
      <c r="H312" s="30">
        <f t="shared" si="23"/>
        <v>0</v>
      </c>
      <c r="J312" s="29">
        <v>2.1100000000000001E-2</v>
      </c>
      <c r="K312" s="8" t="str">
        <f t="shared" si="24"/>
        <v>no</v>
      </c>
      <c r="L312">
        <v>1</v>
      </c>
      <c r="N312" s="32"/>
      <c r="O312" s="26">
        <v>55460</v>
      </c>
      <c r="P312" t="s">
        <v>27</v>
      </c>
      <c r="Q312">
        <v>2.6800000000000001E-2</v>
      </c>
      <c r="R312">
        <v>0</v>
      </c>
      <c r="S312">
        <v>0</v>
      </c>
    </row>
    <row r="313" spans="1:19" ht="14.4" x14ac:dyDescent="0.3">
      <c r="A313" s="26">
        <v>55462</v>
      </c>
      <c r="B313" s="27" t="s">
        <v>339</v>
      </c>
      <c r="C313" s="28">
        <v>410807.04000000004</v>
      </c>
      <c r="D313" s="29">
        <v>0.2858</v>
      </c>
      <c r="E313" s="30">
        <f t="shared" si="21"/>
        <v>117409</v>
      </c>
      <c r="F313" s="33">
        <f t="shared" si="20"/>
        <v>0.2858</v>
      </c>
      <c r="G313" s="30">
        <f t="shared" si="22"/>
        <v>117409</v>
      </c>
      <c r="H313" s="30">
        <f t="shared" si="23"/>
        <v>0</v>
      </c>
      <c r="J313" s="29">
        <v>0.17249999999999999</v>
      </c>
      <c r="K313" s="8" t="str">
        <f t="shared" si="24"/>
        <v>no</v>
      </c>
      <c r="L313">
        <v>1</v>
      </c>
      <c r="N313" s="32"/>
      <c r="O313" s="26">
        <v>55462</v>
      </c>
      <c r="P313" t="s">
        <v>27</v>
      </c>
      <c r="Q313">
        <v>0.2858</v>
      </c>
      <c r="R313">
        <v>0</v>
      </c>
      <c r="S313">
        <v>0</v>
      </c>
    </row>
    <row r="314" spans="1:19" ht="14.4" x14ac:dyDescent="0.3">
      <c r="A314" s="26">
        <v>55465</v>
      </c>
      <c r="B314" s="27" t="s">
        <v>340</v>
      </c>
      <c r="C314" s="28">
        <v>9448958.9500000011</v>
      </c>
      <c r="D314" s="29">
        <v>7.4999999999999997E-2</v>
      </c>
      <c r="E314" s="30">
        <f t="shared" si="21"/>
        <v>708672</v>
      </c>
      <c r="F314" s="33">
        <f t="shared" si="20"/>
        <v>7.4999999999999997E-2</v>
      </c>
      <c r="G314" s="30">
        <f t="shared" si="22"/>
        <v>708672</v>
      </c>
      <c r="H314" s="30">
        <f t="shared" si="23"/>
        <v>0</v>
      </c>
      <c r="J314" s="29">
        <v>8.3900000000000002E-2</v>
      </c>
      <c r="K314" s="8" t="str">
        <f t="shared" si="24"/>
        <v>no</v>
      </c>
      <c r="L314">
        <v>1</v>
      </c>
      <c r="N314" s="32"/>
      <c r="O314" s="26">
        <v>55465</v>
      </c>
      <c r="P314" t="s">
        <v>27</v>
      </c>
      <c r="Q314">
        <v>7.4999999999999997E-2</v>
      </c>
      <c r="R314">
        <v>0</v>
      </c>
      <c r="S314">
        <v>0</v>
      </c>
    </row>
    <row r="315" spans="1:19" ht="14.4" x14ac:dyDescent="0.3">
      <c r="A315" s="26">
        <v>55466</v>
      </c>
      <c r="B315" s="27" t="s">
        <v>341</v>
      </c>
      <c r="C315" s="28">
        <v>2013700.6599999997</v>
      </c>
      <c r="D315" s="29">
        <v>0</v>
      </c>
      <c r="E315" s="30">
        <f t="shared" si="21"/>
        <v>0</v>
      </c>
      <c r="F315" s="33">
        <f t="shared" si="20"/>
        <v>0</v>
      </c>
      <c r="G315" s="30">
        <f t="shared" si="22"/>
        <v>0</v>
      </c>
      <c r="H315" s="30">
        <f t="shared" si="23"/>
        <v>0</v>
      </c>
      <c r="J315" s="29">
        <v>0</v>
      </c>
      <c r="K315" s="8" t="str">
        <f t="shared" si="24"/>
        <v/>
      </c>
      <c r="L315">
        <v>1</v>
      </c>
      <c r="N315" s="32"/>
      <c r="O315" s="26">
        <v>55466</v>
      </c>
      <c r="P315" t="s">
        <v>220</v>
      </c>
      <c r="Q315">
        <v>0</v>
      </c>
      <c r="R315">
        <v>0</v>
      </c>
      <c r="S315">
        <v>0</v>
      </c>
    </row>
    <row r="316" spans="1:19" ht="14.4" x14ac:dyDescent="0.3">
      <c r="A316" s="26">
        <v>55467</v>
      </c>
      <c r="B316" s="27" t="s">
        <v>342</v>
      </c>
      <c r="C316" s="28">
        <v>2016330.4500000002</v>
      </c>
      <c r="D316" s="29">
        <v>0.12659999999999999</v>
      </c>
      <c r="E316" s="30">
        <f t="shared" si="21"/>
        <v>255267</v>
      </c>
      <c r="F316" s="33">
        <f t="shared" si="20"/>
        <v>0.12659999999999999</v>
      </c>
      <c r="G316" s="30">
        <f t="shared" si="22"/>
        <v>255267</v>
      </c>
      <c r="H316" s="30">
        <f t="shared" si="23"/>
        <v>0</v>
      </c>
      <c r="J316" s="29">
        <v>0.11070000000000001</v>
      </c>
      <c r="K316" s="8" t="str">
        <f t="shared" si="24"/>
        <v>no</v>
      </c>
      <c r="L316">
        <v>1</v>
      </c>
      <c r="N316" s="32"/>
      <c r="O316" s="26">
        <v>55467</v>
      </c>
      <c r="P316" t="s">
        <v>27</v>
      </c>
      <c r="Q316">
        <v>0.12659999999999999</v>
      </c>
      <c r="R316">
        <v>0</v>
      </c>
      <c r="S316">
        <v>0</v>
      </c>
    </row>
    <row r="317" spans="1:19" ht="14.4" x14ac:dyDescent="0.3">
      <c r="A317" s="26">
        <v>55469</v>
      </c>
      <c r="B317" s="27" t="s">
        <v>343</v>
      </c>
      <c r="C317" s="28">
        <v>6888360.2599999998</v>
      </c>
      <c r="D317" s="29">
        <v>4.7E-2</v>
      </c>
      <c r="E317" s="30">
        <f t="shared" si="21"/>
        <v>323753</v>
      </c>
      <c r="F317" s="33">
        <f t="shared" si="20"/>
        <v>4.7E-2</v>
      </c>
      <c r="G317" s="30">
        <f t="shared" si="22"/>
        <v>323753</v>
      </c>
      <c r="H317" s="30">
        <f t="shared" si="23"/>
        <v>0</v>
      </c>
      <c r="J317" s="29">
        <v>6.3E-2</v>
      </c>
      <c r="K317" s="8" t="str">
        <f t="shared" si="24"/>
        <v>no</v>
      </c>
      <c r="L317">
        <v>1</v>
      </c>
      <c r="N317" s="32"/>
      <c r="O317" s="26">
        <v>55469</v>
      </c>
      <c r="P317" t="s">
        <v>27</v>
      </c>
      <c r="Q317">
        <v>4.7E-2</v>
      </c>
      <c r="R317">
        <v>0</v>
      </c>
      <c r="S317">
        <v>0</v>
      </c>
    </row>
    <row r="318" spans="1:19" ht="14.4" x14ac:dyDescent="0.3">
      <c r="A318" s="26">
        <v>55470</v>
      </c>
      <c r="B318" s="27" t="s">
        <v>344</v>
      </c>
      <c r="C318" s="28">
        <v>212531</v>
      </c>
      <c r="D318" s="29">
        <v>0</v>
      </c>
      <c r="E318" s="30">
        <f t="shared" si="21"/>
        <v>0</v>
      </c>
      <c r="F318" s="33">
        <f t="shared" si="20"/>
        <v>0</v>
      </c>
      <c r="G318" s="30">
        <f t="shared" si="22"/>
        <v>0</v>
      </c>
      <c r="H318" s="30">
        <f t="shared" si="23"/>
        <v>0</v>
      </c>
      <c r="J318" s="29" t="e">
        <v>#N/A</v>
      </c>
      <c r="K318" s="8" t="e">
        <f t="shared" si="24"/>
        <v>#N/A</v>
      </c>
      <c r="L318" t="e">
        <v>#N/A</v>
      </c>
      <c r="N318" s="32"/>
      <c r="O318" s="26">
        <v>55470</v>
      </c>
      <c r="P318" t="s">
        <v>214</v>
      </c>
      <c r="Q318">
        <v>0</v>
      </c>
      <c r="R318">
        <v>0</v>
      </c>
      <c r="S318">
        <v>0</v>
      </c>
    </row>
    <row r="319" spans="1:19" ht="14.4" x14ac:dyDescent="0.3">
      <c r="A319" s="26">
        <v>55471</v>
      </c>
      <c r="B319" s="27" t="s">
        <v>345</v>
      </c>
      <c r="C319" s="28">
        <v>29780024.610000003</v>
      </c>
      <c r="D319" s="29">
        <v>8.9999999999999998E-4</v>
      </c>
      <c r="E319" s="30">
        <f t="shared" si="21"/>
        <v>26802</v>
      </c>
      <c r="F319" s="33">
        <f t="shared" si="20"/>
        <v>8.9999999999999998E-4</v>
      </c>
      <c r="G319" s="30">
        <f t="shared" si="22"/>
        <v>26802</v>
      </c>
      <c r="H319" s="30">
        <f t="shared" si="23"/>
        <v>0</v>
      </c>
      <c r="J319" s="29">
        <v>1.2699999999999999E-2</v>
      </c>
      <c r="K319" s="8" t="str">
        <f t="shared" si="24"/>
        <v>no</v>
      </c>
      <c r="L319">
        <v>1</v>
      </c>
      <c r="N319" s="32"/>
      <c r="O319" s="26">
        <v>55471</v>
      </c>
      <c r="P319" t="s">
        <v>27</v>
      </c>
      <c r="Q319">
        <v>8.9999999999999998E-4</v>
      </c>
      <c r="R319">
        <v>0</v>
      </c>
      <c r="S319">
        <v>0</v>
      </c>
    </row>
    <row r="320" spans="1:19" ht="14.4" x14ac:dyDescent="0.3">
      <c r="A320" s="26">
        <v>55472</v>
      </c>
      <c r="B320" s="27" t="s">
        <v>346</v>
      </c>
      <c r="C320" s="28">
        <v>11204381.35</v>
      </c>
      <c r="D320" s="29">
        <v>1.6199999999999999E-2</v>
      </c>
      <c r="E320" s="30">
        <f t="shared" si="21"/>
        <v>181511</v>
      </c>
      <c r="F320" s="33">
        <f t="shared" si="20"/>
        <v>1.6199999999999999E-2</v>
      </c>
      <c r="G320" s="30">
        <f t="shared" si="22"/>
        <v>181511</v>
      </c>
      <c r="H320" s="30">
        <f t="shared" si="23"/>
        <v>0</v>
      </c>
      <c r="J320" s="29">
        <v>3.09E-2</v>
      </c>
      <c r="K320" s="8" t="str">
        <f t="shared" si="24"/>
        <v>no</v>
      </c>
      <c r="L320">
        <v>1</v>
      </c>
      <c r="N320" s="32"/>
      <c r="O320" s="26">
        <v>55472</v>
      </c>
      <c r="P320" t="s">
        <v>27</v>
      </c>
      <c r="Q320">
        <v>1.6199999999999999E-2</v>
      </c>
      <c r="R320">
        <v>0</v>
      </c>
      <c r="S320">
        <v>0</v>
      </c>
    </row>
    <row r="321" spans="1:19" ht="14.4" x14ac:dyDescent="0.3">
      <c r="A321" s="26">
        <v>55473</v>
      </c>
      <c r="B321" s="27" t="s">
        <v>347</v>
      </c>
      <c r="C321" s="28">
        <v>30065980.319999997</v>
      </c>
      <c r="D321" s="29">
        <v>3.0300000000000001E-2</v>
      </c>
      <c r="E321" s="30">
        <f t="shared" si="21"/>
        <v>910999</v>
      </c>
      <c r="F321" s="33">
        <f t="shared" si="20"/>
        <v>3.0300000000000001E-2</v>
      </c>
      <c r="G321" s="30">
        <f t="shared" si="22"/>
        <v>910999</v>
      </c>
      <c r="H321" s="30">
        <f t="shared" si="23"/>
        <v>0</v>
      </c>
      <c r="J321" s="29">
        <v>3.9399999999999998E-2</v>
      </c>
      <c r="K321" s="8" t="str">
        <f t="shared" si="24"/>
        <v>no</v>
      </c>
      <c r="L321">
        <v>1</v>
      </c>
      <c r="N321" s="32"/>
      <c r="O321" s="26">
        <v>55473</v>
      </c>
      <c r="P321" t="s">
        <v>27</v>
      </c>
      <c r="Q321">
        <v>3.0300000000000001E-2</v>
      </c>
      <c r="R321">
        <v>0</v>
      </c>
      <c r="S321">
        <v>0</v>
      </c>
    </row>
    <row r="322" spans="1:19" ht="14.4" x14ac:dyDescent="0.3">
      <c r="A322" s="26">
        <v>55474</v>
      </c>
      <c r="B322" s="27" t="s">
        <v>348</v>
      </c>
      <c r="C322" s="28">
        <v>19183560.199999996</v>
      </c>
      <c r="D322" s="29">
        <v>7.4099999999999999E-2</v>
      </c>
      <c r="E322" s="30">
        <f t="shared" si="21"/>
        <v>1421502</v>
      </c>
      <c r="F322" s="33">
        <f t="shared" si="20"/>
        <v>7.4099999999999999E-2</v>
      </c>
      <c r="G322" s="30">
        <f t="shared" si="22"/>
        <v>1421502</v>
      </c>
      <c r="H322" s="30">
        <f t="shared" si="23"/>
        <v>0</v>
      </c>
      <c r="J322" s="29">
        <v>7.3999999999999996E-2</v>
      </c>
      <c r="K322" s="8" t="str">
        <f t="shared" si="24"/>
        <v>no</v>
      </c>
      <c r="L322">
        <v>1</v>
      </c>
      <c r="N322" s="32"/>
      <c r="O322" s="26">
        <v>55474</v>
      </c>
      <c r="P322" t="s">
        <v>27</v>
      </c>
      <c r="Q322">
        <v>7.4099999999999999E-2</v>
      </c>
      <c r="R322">
        <v>0</v>
      </c>
      <c r="S322">
        <v>0</v>
      </c>
    </row>
    <row r="323" spans="1:19" ht="14.4" x14ac:dyDescent="0.3">
      <c r="A323" s="26">
        <v>55475</v>
      </c>
      <c r="B323" s="27" t="s">
        <v>349</v>
      </c>
      <c r="C323" s="28">
        <v>978355.24</v>
      </c>
      <c r="D323" s="29">
        <v>0</v>
      </c>
      <c r="E323" s="30">
        <f t="shared" si="21"/>
        <v>0</v>
      </c>
      <c r="F323" s="33">
        <f t="shared" si="20"/>
        <v>0</v>
      </c>
      <c r="G323" s="30">
        <f t="shared" si="22"/>
        <v>0</v>
      </c>
      <c r="H323" s="30">
        <f t="shared" si="23"/>
        <v>0</v>
      </c>
      <c r="J323" s="29" t="e">
        <v>#N/A</v>
      </c>
      <c r="K323" s="8" t="e">
        <f t="shared" si="24"/>
        <v>#N/A</v>
      </c>
      <c r="L323" t="e">
        <v>#N/A</v>
      </c>
      <c r="N323" s="32"/>
      <c r="O323" s="26">
        <v>55475</v>
      </c>
      <c r="P323" t="s">
        <v>214</v>
      </c>
      <c r="Q323">
        <v>0</v>
      </c>
      <c r="R323">
        <v>0</v>
      </c>
      <c r="S323">
        <v>0</v>
      </c>
    </row>
    <row r="324" spans="1:19" ht="14.4" x14ac:dyDescent="0.3">
      <c r="A324" s="26">
        <v>55476</v>
      </c>
      <c r="B324" s="27" t="s">
        <v>350</v>
      </c>
      <c r="C324" s="28">
        <v>790070.42</v>
      </c>
      <c r="D324" s="29">
        <v>0.11990000000000001</v>
      </c>
      <c r="E324" s="30">
        <f t="shared" si="21"/>
        <v>94729</v>
      </c>
      <c r="F324" s="33">
        <f t="shared" si="20"/>
        <v>0.11990000000000001</v>
      </c>
      <c r="G324" s="30">
        <f t="shared" si="22"/>
        <v>94729</v>
      </c>
      <c r="H324" s="30">
        <f t="shared" si="23"/>
        <v>0</v>
      </c>
      <c r="J324" s="29">
        <v>0.1091</v>
      </c>
      <c r="K324" s="8" t="str">
        <f t="shared" si="24"/>
        <v>no</v>
      </c>
      <c r="L324">
        <v>1</v>
      </c>
      <c r="N324" s="32"/>
      <c r="O324" s="26">
        <v>55476</v>
      </c>
      <c r="P324" t="s">
        <v>27</v>
      </c>
      <c r="Q324">
        <v>0.11990000000000001</v>
      </c>
      <c r="R324">
        <v>0</v>
      </c>
      <c r="S324">
        <v>0</v>
      </c>
    </row>
    <row r="325" spans="1:19" ht="14.4" x14ac:dyDescent="0.3">
      <c r="A325" s="26">
        <v>55477</v>
      </c>
      <c r="B325" s="27" t="s">
        <v>351</v>
      </c>
      <c r="C325" s="28">
        <v>6407397.3300000001</v>
      </c>
      <c r="D325" s="29">
        <v>5.8599999999999999E-2</v>
      </c>
      <c r="E325" s="30">
        <f t="shared" si="21"/>
        <v>375473</v>
      </c>
      <c r="F325" s="33">
        <f t="shared" si="20"/>
        <v>5.8599999999999999E-2</v>
      </c>
      <c r="G325" s="30">
        <f t="shared" si="22"/>
        <v>375473</v>
      </c>
      <c r="H325" s="30">
        <f t="shared" si="23"/>
        <v>0</v>
      </c>
      <c r="J325" s="29" t="e">
        <v>#N/A</v>
      </c>
      <c r="K325" s="8" t="e">
        <f t="shared" si="24"/>
        <v>#N/A</v>
      </c>
      <c r="L325" t="e">
        <v>#N/A</v>
      </c>
      <c r="N325" s="32"/>
      <c r="O325" s="26">
        <v>55477</v>
      </c>
      <c r="P325" t="s">
        <v>27</v>
      </c>
      <c r="Q325">
        <v>5.8599999999999999E-2</v>
      </c>
      <c r="R325">
        <v>0</v>
      </c>
      <c r="S325">
        <v>0</v>
      </c>
    </row>
    <row r="326" spans="1:19" ht="14.4" x14ac:dyDescent="0.3">
      <c r="A326" s="26">
        <v>55478</v>
      </c>
      <c r="B326" s="27" t="s">
        <v>352</v>
      </c>
      <c r="C326" s="28">
        <v>37875311.090000004</v>
      </c>
      <c r="D326" s="29">
        <v>2.3599999999999999E-2</v>
      </c>
      <c r="E326" s="30">
        <f t="shared" si="21"/>
        <v>893857</v>
      </c>
      <c r="F326" s="33">
        <f t="shared" si="20"/>
        <v>2.3599999999999999E-2</v>
      </c>
      <c r="G326" s="30">
        <f t="shared" si="22"/>
        <v>893857</v>
      </c>
      <c r="H326" s="30">
        <f t="shared" si="23"/>
        <v>0</v>
      </c>
      <c r="J326" s="29">
        <v>3.4500000000000003E-2</v>
      </c>
      <c r="K326" s="8" t="str">
        <f t="shared" si="24"/>
        <v>no</v>
      </c>
      <c r="L326">
        <v>1</v>
      </c>
      <c r="N326" s="32"/>
      <c r="O326" s="26">
        <v>55478</v>
      </c>
      <c r="P326" t="s">
        <v>27</v>
      </c>
      <c r="Q326">
        <v>2.3599999999999999E-2</v>
      </c>
      <c r="R326">
        <v>0</v>
      </c>
      <c r="S326">
        <v>0</v>
      </c>
    </row>
    <row r="327" spans="1:19" ht="14.4" x14ac:dyDescent="0.3">
      <c r="A327" s="26">
        <v>55479</v>
      </c>
      <c r="B327" s="27" t="s">
        <v>353</v>
      </c>
      <c r="C327" s="28">
        <v>15927344</v>
      </c>
      <c r="D327" s="29">
        <v>8.6499999999999994E-2</v>
      </c>
      <c r="E327" s="30">
        <f t="shared" si="21"/>
        <v>1377715</v>
      </c>
      <c r="F327" s="33">
        <f t="shared" si="20"/>
        <v>8.6499999999999994E-2</v>
      </c>
      <c r="G327" s="30">
        <f t="shared" si="22"/>
        <v>1377715</v>
      </c>
      <c r="H327" s="30">
        <f t="shared" si="23"/>
        <v>0</v>
      </c>
      <c r="J327" s="29">
        <v>8.6900000000000005E-2</v>
      </c>
      <c r="K327" s="8" t="str">
        <f t="shared" si="24"/>
        <v>no</v>
      </c>
      <c r="L327">
        <v>1</v>
      </c>
      <c r="N327" s="32"/>
      <c r="O327" s="26">
        <v>55479</v>
      </c>
      <c r="P327" t="s">
        <v>27</v>
      </c>
      <c r="Q327">
        <v>8.6499999999999994E-2</v>
      </c>
      <c r="R327">
        <v>0</v>
      </c>
      <c r="S327">
        <v>0</v>
      </c>
    </row>
    <row r="328" spans="1:19" ht="14.4" x14ac:dyDescent="0.3">
      <c r="A328" s="26">
        <v>55482</v>
      </c>
      <c r="B328" s="27" t="s">
        <v>354</v>
      </c>
      <c r="C328" s="28">
        <v>13674465.030000001</v>
      </c>
      <c r="D328" s="29">
        <v>0</v>
      </c>
      <c r="E328" s="30">
        <f t="shared" si="21"/>
        <v>0</v>
      </c>
      <c r="F328" s="33">
        <f t="shared" si="20"/>
        <v>0</v>
      </c>
      <c r="G328" s="30">
        <f t="shared" si="22"/>
        <v>0</v>
      </c>
      <c r="H328" s="30">
        <f t="shared" si="23"/>
        <v>0</v>
      </c>
      <c r="J328" s="29">
        <v>0</v>
      </c>
      <c r="K328" s="8" t="str">
        <f t="shared" si="24"/>
        <v/>
      </c>
      <c r="L328">
        <v>1</v>
      </c>
      <c r="N328" s="32"/>
      <c r="O328" s="26">
        <v>55482</v>
      </c>
      <c r="P328" t="s">
        <v>220</v>
      </c>
      <c r="Q328">
        <v>0</v>
      </c>
      <c r="R328">
        <v>0</v>
      </c>
      <c r="S328">
        <v>0</v>
      </c>
    </row>
    <row r="329" spans="1:19" ht="14.4" x14ac:dyDescent="0.3">
      <c r="A329" s="26">
        <v>55483</v>
      </c>
      <c r="B329" s="27" t="s">
        <v>355</v>
      </c>
      <c r="C329" s="28">
        <v>579358.44999999995</v>
      </c>
      <c r="D329" s="29">
        <v>6.9099999999999995E-2</v>
      </c>
      <c r="E329" s="30">
        <f t="shared" si="21"/>
        <v>40034</v>
      </c>
      <c r="F329" s="33">
        <f t="shared" si="20"/>
        <v>6.9099999999999995E-2</v>
      </c>
      <c r="G329" s="30">
        <f t="shared" si="22"/>
        <v>40034</v>
      </c>
      <c r="H329" s="30">
        <f t="shared" si="23"/>
        <v>0</v>
      </c>
      <c r="J329" s="29">
        <v>5.8900000000000001E-2</v>
      </c>
      <c r="K329" s="8" t="str">
        <f t="shared" si="24"/>
        <v>no</v>
      </c>
      <c r="L329">
        <v>1</v>
      </c>
      <c r="N329" s="32"/>
      <c r="O329" s="26">
        <v>55483</v>
      </c>
      <c r="P329" t="s">
        <v>27</v>
      </c>
      <c r="Q329">
        <v>6.9099999999999995E-2</v>
      </c>
      <c r="R329">
        <v>0</v>
      </c>
      <c r="S329">
        <v>0</v>
      </c>
    </row>
    <row r="330" spans="1:19" ht="14.4" x14ac:dyDescent="0.3">
      <c r="A330" s="26">
        <v>55484</v>
      </c>
      <c r="B330" s="27" t="s">
        <v>356</v>
      </c>
      <c r="C330" s="28">
        <v>16363394.74</v>
      </c>
      <c r="D330" s="29">
        <v>2.46E-2</v>
      </c>
      <c r="E330" s="30">
        <f t="shared" si="21"/>
        <v>402540</v>
      </c>
      <c r="F330" s="33">
        <f t="shared" ref="F330:F393" si="25">D330</f>
        <v>2.46E-2</v>
      </c>
      <c r="G330" s="30">
        <f t="shared" si="22"/>
        <v>402540</v>
      </c>
      <c r="H330" s="30">
        <f t="shared" si="23"/>
        <v>0</v>
      </c>
      <c r="J330" s="29">
        <v>2.3099999999999999E-2</v>
      </c>
      <c r="K330" s="8" t="str">
        <f t="shared" si="24"/>
        <v>no</v>
      </c>
      <c r="L330">
        <v>1</v>
      </c>
      <c r="N330" s="32"/>
      <c r="O330" s="26">
        <v>55484</v>
      </c>
      <c r="P330" t="s">
        <v>27</v>
      </c>
      <c r="Q330">
        <v>2.46E-2</v>
      </c>
      <c r="R330">
        <v>0</v>
      </c>
      <c r="S330">
        <v>0</v>
      </c>
    </row>
    <row r="331" spans="1:19" ht="14.4" x14ac:dyDescent="0.3">
      <c r="A331" s="26">
        <v>55485</v>
      </c>
      <c r="B331" s="27" t="s">
        <v>357</v>
      </c>
      <c r="C331" s="28">
        <v>1320503.8099999998</v>
      </c>
      <c r="D331" s="29">
        <v>4.1000000000000002E-2</v>
      </c>
      <c r="E331" s="30">
        <f t="shared" ref="E331:E394" si="26">ROUND(C331*D331,0)</f>
        <v>54141</v>
      </c>
      <c r="F331" s="33">
        <f t="shared" si="25"/>
        <v>4.1000000000000002E-2</v>
      </c>
      <c r="G331" s="30">
        <f t="shared" ref="G331:G394" si="27">ROUND(C331*F331,0)</f>
        <v>54141</v>
      </c>
      <c r="H331" s="30">
        <f t="shared" ref="H331:H394" si="28">E331-G331</f>
        <v>0</v>
      </c>
      <c r="J331" s="29">
        <v>7.8E-2</v>
      </c>
      <c r="K331" s="8" t="str">
        <f t="shared" ref="K331:K394" si="29">IF(D331=J331,"","no")</f>
        <v>no</v>
      </c>
      <c r="L331">
        <v>1</v>
      </c>
      <c r="N331" s="32"/>
      <c r="O331" s="26">
        <v>55485</v>
      </c>
      <c r="P331" t="s">
        <v>27</v>
      </c>
      <c r="Q331">
        <v>4.1000000000000002E-2</v>
      </c>
      <c r="R331">
        <v>0</v>
      </c>
      <c r="S331">
        <v>0</v>
      </c>
    </row>
    <row r="332" spans="1:19" ht="14.4" x14ac:dyDescent="0.3">
      <c r="A332" s="26">
        <v>55486</v>
      </c>
      <c r="B332" s="27" t="s">
        <v>358</v>
      </c>
      <c r="C332" s="28">
        <v>6597877.54</v>
      </c>
      <c r="D332" s="29">
        <v>1.23E-2</v>
      </c>
      <c r="E332" s="30">
        <f t="shared" si="26"/>
        <v>81154</v>
      </c>
      <c r="F332" s="33">
        <f t="shared" si="25"/>
        <v>1.23E-2</v>
      </c>
      <c r="G332" s="30">
        <f t="shared" si="27"/>
        <v>81154</v>
      </c>
      <c r="H332" s="30">
        <f t="shared" si="28"/>
        <v>0</v>
      </c>
      <c r="J332" s="29" t="e">
        <v>#N/A</v>
      </c>
      <c r="K332" s="8" t="e">
        <f t="shared" si="29"/>
        <v>#N/A</v>
      </c>
      <c r="L332" t="e">
        <v>#N/A</v>
      </c>
      <c r="N332" s="32"/>
      <c r="O332" s="26">
        <v>55486</v>
      </c>
      <c r="P332" t="s">
        <v>27</v>
      </c>
      <c r="Q332">
        <v>1.23E-2</v>
      </c>
      <c r="R332">
        <v>0</v>
      </c>
      <c r="S332">
        <v>0</v>
      </c>
    </row>
    <row r="333" spans="1:19" ht="14.4" x14ac:dyDescent="0.3">
      <c r="A333" s="26">
        <v>55487</v>
      </c>
      <c r="B333" s="27" t="s">
        <v>359</v>
      </c>
      <c r="C333" s="28">
        <v>13340070.899999999</v>
      </c>
      <c r="D333" s="29">
        <v>0.11559999999999999</v>
      </c>
      <c r="E333" s="30">
        <f t="shared" si="26"/>
        <v>1542112</v>
      </c>
      <c r="F333" s="33">
        <f t="shared" si="25"/>
        <v>0.11559999999999999</v>
      </c>
      <c r="G333" s="30">
        <f t="shared" si="27"/>
        <v>1542112</v>
      </c>
      <c r="H333" s="30">
        <f t="shared" si="28"/>
        <v>0</v>
      </c>
      <c r="J333" s="29">
        <v>0.109</v>
      </c>
      <c r="K333" s="8" t="str">
        <f t="shared" si="29"/>
        <v>no</v>
      </c>
      <c r="L333">
        <v>1</v>
      </c>
      <c r="N333" s="32"/>
      <c r="O333" s="26">
        <v>55487</v>
      </c>
      <c r="P333" t="s">
        <v>27</v>
      </c>
      <c r="Q333">
        <v>0.11559999999999999</v>
      </c>
      <c r="R333">
        <v>0</v>
      </c>
      <c r="S333">
        <v>0</v>
      </c>
    </row>
    <row r="334" spans="1:19" ht="14.4" x14ac:dyDescent="0.3">
      <c r="A334" s="26">
        <v>55488</v>
      </c>
      <c r="B334" s="27" t="s">
        <v>360</v>
      </c>
      <c r="C334" s="28">
        <v>13452081.23</v>
      </c>
      <c r="D334" s="29">
        <v>2.8899999999999999E-2</v>
      </c>
      <c r="E334" s="30">
        <f t="shared" si="26"/>
        <v>388765</v>
      </c>
      <c r="F334" s="33">
        <f t="shared" si="25"/>
        <v>2.8899999999999999E-2</v>
      </c>
      <c r="G334" s="30">
        <f t="shared" si="27"/>
        <v>388765</v>
      </c>
      <c r="H334" s="30">
        <f t="shared" si="28"/>
        <v>0</v>
      </c>
      <c r="J334" s="29">
        <v>4.6199999999999998E-2</v>
      </c>
      <c r="K334" s="8" t="str">
        <f t="shared" si="29"/>
        <v>no</v>
      </c>
      <c r="L334">
        <v>1</v>
      </c>
      <c r="N334" s="32"/>
      <c r="O334" s="26">
        <v>55488</v>
      </c>
      <c r="P334" t="s">
        <v>27</v>
      </c>
      <c r="Q334">
        <v>2.8899999999999999E-2</v>
      </c>
      <c r="R334">
        <v>0</v>
      </c>
      <c r="S334">
        <v>0</v>
      </c>
    </row>
    <row r="335" spans="1:19" ht="14.4" x14ac:dyDescent="0.3">
      <c r="A335" s="26">
        <v>55489</v>
      </c>
      <c r="B335" s="27" t="s">
        <v>361</v>
      </c>
      <c r="C335" s="28">
        <v>11453515.710000001</v>
      </c>
      <c r="D335" s="29">
        <v>2.3099999999999999E-2</v>
      </c>
      <c r="E335" s="30">
        <f t="shared" si="26"/>
        <v>264576</v>
      </c>
      <c r="F335" s="33">
        <f t="shared" si="25"/>
        <v>2.3099999999999999E-2</v>
      </c>
      <c r="G335" s="30">
        <f t="shared" si="27"/>
        <v>264576</v>
      </c>
      <c r="H335" s="30">
        <f t="shared" si="28"/>
        <v>0</v>
      </c>
      <c r="J335" s="29">
        <v>4.1500000000000002E-2</v>
      </c>
      <c r="K335" s="8" t="str">
        <f t="shared" si="29"/>
        <v>no</v>
      </c>
      <c r="L335">
        <v>1</v>
      </c>
      <c r="N335" s="32"/>
      <c r="O335" s="26">
        <v>55489</v>
      </c>
      <c r="P335" t="s">
        <v>27</v>
      </c>
      <c r="Q335">
        <v>2.3099999999999999E-2</v>
      </c>
      <c r="R335">
        <v>0</v>
      </c>
      <c r="S335">
        <v>0</v>
      </c>
    </row>
    <row r="336" spans="1:19" ht="14.4" x14ac:dyDescent="0.3">
      <c r="A336" s="26">
        <v>55491</v>
      </c>
      <c r="B336" s="27" t="s">
        <v>362</v>
      </c>
      <c r="C336" s="28">
        <v>4382975.459999999</v>
      </c>
      <c r="D336" s="29">
        <v>0.1736</v>
      </c>
      <c r="E336" s="30">
        <f t="shared" si="26"/>
        <v>760885</v>
      </c>
      <c r="F336" s="33">
        <f t="shared" si="25"/>
        <v>0.1736</v>
      </c>
      <c r="G336" s="30">
        <f t="shared" si="27"/>
        <v>760885</v>
      </c>
      <c r="H336" s="30">
        <f t="shared" si="28"/>
        <v>0</v>
      </c>
      <c r="J336" s="29">
        <v>0.1497</v>
      </c>
      <c r="K336" s="8" t="str">
        <f t="shared" si="29"/>
        <v>no</v>
      </c>
      <c r="L336">
        <v>1</v>
      </c>
      <c r="N336" s="32"/>
      <c r="O336" s="26">
        <v>55491</v>
      </c>
      <c r="P336" t="s">
        <v>27</v>
      </c>
      <c r="Q336">
        <v>0.1736</v>
      </c>
      <c r="R336">
        <v>0</v>
      </c>
      <c r="S336">
        <v>0</v>
      </c>
    </row>
    <row r="337" spans="1:19" ht="14.4" x14ac:dyDescent="0.3">
      <c r="A337" s="26">
        <v>55492</v>
      </c>
      <c r="B337" s="27" t="s">
        <v>363</v>
      </c>
      <c r="C337" s="28">
        <v>492724.26</v>
      </c>
      <c r="D337" s="29">
        <v>5.5999999999999999E-3</v>
      </c>
      <c r="E337" s="30">
        <f t="shared" si="26"/>
        <v>2759</v>
      </c>
      <c r="F337" s="33">
        <f t="shared" si="25"/>
        <v>5.5999999999999999E-3</v>
      </c>
      <c r="G337" s="30">
        <f t="shared" si="27"/>
        <v>2759</v>
      </c>
      <c r="H337" s="30">
        <f t="shared" si="28"/>
        <v>0</v>
      </c>
      <c r="J337" s="29">
        <v>2.9000000000000001E-2</v>
      </c>
      <c r="K337" s="8" t="str">
        <f t="shared" si="29"/>
        <v>no</v>
      </c>
      <c r="L337">
        <v>1</v>
      </c>
      <c r="N337" s="32"/>
      <c r="O337" s="26">
        <v>55492</v>
      </c>
      <c r="P337" t="s">
        <v>27</v>
      </c>
      <c r="Q337">
        <v>5.5999999999999999E-3</v>
      </c>
      <c r="R337">
        <v>0</v>
      </c>
      <c r="S337">
        <v>0</v>
      </c>
    </row>
    <row r="338" spans="1:19" ht="14.4" x14ac:dyDescent="0.3">
      <c r="A338" s="26">
        <v>55493</v>
      </c>
      <c r="B338" s="27" t="s">
        <v>364</v>
      </c>
      <c r="C338" s="28">
        <v>407667.11999999988</v>
      </c>
      <c r="D338" s="29">
        <v>0</v>
      </c>
      <c r="E338" s="30">
        <f t="shared" si="26"/>
        <v>0</v>
      </c>
      <c r="F338" s="33">
        <f t="shared" si="25"/>
        <v>0</v>
      </c>
      <c r="G338" s="30">
        <f t="shared" si="27"/>
        <v>0</v>
      </c>
      <c r="H338" s="30">
        <f t="shared" si="28"/>
        <v>0</v>
      </c>
      <c r="J338" s="29" t="e">
        <v>#N/A</v>
      </c>
      <c r="K338" s="8" t="e">
        <f t="shared" si="29"/>
        <v>#N/A</v>
      </c>
      <c r="L338" t="e">
        <v>#N/A</v>
      </c>
      <c r="N338" s="32"/>
      <c r="O338" s="26">
        <v>55493</v>
      </c>
      <c r="P338" t="s">
        <v>214</v>
      </c>
      <c r="Q338">
        <v>0</v>
      </c>
      <c r="R338">
        <v>0</v>
      </c>
      <c r="S338">
        <v>0</v>
      </c>
    </row>
    <row r="339" spans="1:19" ht="14.4" x14ac:dyDescent="0.3">
      <c r="A339" s="26">
        <v>55494</v>
      </c>
      <c r="B339" s="27" t="s">
        <v>365</v>
      </c>
      <c r="C339" s="28">
        <v>1403874.6300000001</v>
      </c>
      <c r="D339" s="29">
        <v>1.5100000000000001E-2</v>
      </c>
      <c r="E339" s="30">
        <f t="shared" si="26"/>
        <v>21199</v>
      </c>
      <c r="F339" s="33">
        <f t="shared" si="25"/>
        <v>1.5100000000000001E-2</v>
      </c>
      <c r="G339" s="30">
        <f t="shared" si="27"/>
        <v>21199</v>
      </c>
      <c r="H339" s="30">
        <f t="shared" si="28"/>
        <v>0</v>
      </c>
      <c r="J339" s="29">
        <v>1.1299999999999999E-2</v>
      </c>
      <c r="K339" s="8" t="str">
        <f t="shared" si="29"/>
        <v>no</v>
      </c>
      <c r="L339">
        <v>1</v>
      </c>
      <c r="N339" s="32"/>
      <c r="O339" s="26">
        <v>55494</v>
      </c>
      <c r="P339" t="s">
        <v>27</v>
      </c>
      <c r="Q339">
        <v>1.5100000000000001E-2</v>
      </c>
      <c r="R339">
        <v>0</v>
      </c>
      <c r="S339">
        <v>0</v>
      </c>
    </row>
    <row r="340" spans="1:19" ht="14.4" x14ac:dyDescent="0.3">
      <c r="A340" s="26">
        <v>55495</v>
      </c>
      <c r="B340" s="27" t="s">
        <v>366</v>
      </c>
      <c r="C340" s="28">
        <v>949945.9</v>
      </c>
      <c r="D340" s="29">
        <v>3.9E-2</v>
      </c>
      <c r="E340" s="30">
        <f t="shared" si="26"/>
        <v>37048</v>
      </c>
      <c r="F340" s="33">
        <f t="shared" si="25"/>
        <v>3.9E-2</v>
      </c>
      <c r="G340" s="30">
        <f t="shared" si="27"/>
        <v>37048</v>
      </c>
      <c r="H340" s="30">
        <f t="shared" si="28"/>
        <v>0</v>
      </c>
      <c r="J340" s="29">
        <v>0</v>
      </c>
      <c r="K340" s="8" t="str">
        <f t="shared" si="29"/>
        <v>no</v>
      </c>
      <c r="L340">
        <v>1</v>
      </c>
      <c r="N340" s="32"/>
      <c r="O340" s="26">
        <v>55495</v>
      </c>
      <c r="P340" t="s">
        <v>27</v>
      </c>
      <c r="Q340">
        <v>3.9E-2</v>
      </c>
      <c r="R340">
        <v>0</v>
      </c>
      <c r="S340">
        <v>0</v>
      </c>
    </row>
    <row r="341" spans="1:19" ht="14.4" x14ac:dyDescent="0.3">
      <c r="A341" s="26">
        <v>55496</v>
      </c>
      <c r="B341" s="27" t="s">
        <v>367</v>
      </c>
      <c r="C341" s="28">
        <v>17090844.41</v>
      </c>
      <c r="D341" s="29">
        <v>0</v>
      </c>
      <c r="E341" s="30">
        <f t="shared" si="26"/>
        <v>0</v>
      </c>
      <c r="F341" s="33">
        <f t="shared" si="25"/>
        <v>0</v>
      </c>
      <c r="G341" s="30">
        <f t="shared" si="27"/>
        <v>0</v>
      </c>
      <c r="H341" s="30">
        <f t="shared" si="28"/>
        <v>0</v>
      </c>
      <c r="J341" s="29" t="e">
        <v>#N/A</v>
      </c>
      <c r="K341" s="8" t="e">
        <f t="shared" si="29"/>
        <v>#N/A</v>
      </c>
      <c r="L341" t="e">
        <v>#N/A</v>
      </c>
      <c r="N341" s="32"/>
      <c r="O341" s="26">
        <v>55496</v>
      </c>
      <c r="P341" t="s">
        <v>214</v>
      </c>
      <c r="Q341">
        <v>0</v>
      </c>
      <c r="R341">
        <v>0</v>
      </c>
      <c r="S341">
        <v>0</v>
      </c>
    </row>
    <row r="342" spans="1:19" ht="14.4" x14ac:dyDescent="0.3">
      <c r="A342" s="26">
        <v>55498</v>
      </c>
      <c r="B342" s="27" t="s">
        <v>368</v>
      </c>
      <c r="C342" s="28">
        <v>13711970.000000004</v>
      </c>
      <c r="D342" s="29">
        <v>2.0299999999999999E-2</v>
      </c>
      <c r="E342" s="30">
        <f t="shared" si="26"/>
        <v>278353</v>
      </c>
      <c r="F342" s="33">
        <f t="shared" si="25"/>
        <v>2.0299999999999999E-2</v>
      </c>
      <c r="G342" s="30">
        <f t="shared" si="27"/>
        <v>278353</v>
      </c>
      <c r="H342" s="30">
        <f t="shared" si="28"/>
        <v>0</v>
      </c>
      <c r="J342" s="29">
        <v>1.3599999999999999E-2</v>
      </c>
      <c r="K342" s="8" t="str">
        <f t="shared" si="29"/>
        <v>no</v>
      </c>
      <c r="L342">
        <v>1</v>
      </c>
      <c r="N342" s="32"/>
      <c r="O342" s="26">
        <v>55498</v>
      </c>
      <c r="P342" t="s">
        <v>27</v>
      </c>
      <c r="Q342">
        <v>2.0299999999999999E-2</v>
      </c>
      <c r="R342">
        <v>0</v>
      </c>
      <c r="S342">
        <v>0</v>
      </c>
    </row>
    <row r="343" spans="1:19" ht="14.4" x14ac:dyDescent="0.3">
      <c r="A343" s="26">
        <v>55499</v>
      </c>
      <c r="B343" s="27" t="s">
        <v>369</v>
      </c>
      <c r="C343" s="28">
        <v>608813.6599999998</v>
      </c>
      <c r="D343" s="29">
        <v>4.6600000000000003E-2</v>
      </c>
      <c r="E343" s="30">
        <f t="shared" si="26"/>
        <v>28371</v>
      </c>
      <c r="F343" s="33">
        <f t="shared" si="25"/>
        <v>4.6600000000000003E-2</v>
      </c>
      <c r="G343" s="30">
        <f t="shared" si="27"/>
        <v>28371</v>
      </c>
      <c r="H343" s="30">
        <f t="shared" si="28"/>
        <v>0</v>
      </c>
      <c r="J343" s="29">
        <v>7.4200000000000002E-2</v>
      </c>
      <c r="K343" s="8" t="str">
        <f t="shared" si="29"/>
        <v>no</v>
      </c>
      <c r="L343">
        <v>1</v>
      </c>
      <c r="N343" s="32"/>
      <c r="O343" s="26">
        <v>55499</v>
      </c>
      <c r="P343" t="s">
        <v>27</v>
      </c>
      <c r="Q343">
        <v>4.6600000000000003E-2</v>
      </c>
      <c r="R343">
        <v>0</v>
      </c>
      <c r="S343">
        <v>0</v>
      </c>
    </row>
    <row r="344" spans="1:19" ht="14.4" x14ac:dyDescent="0.3">
      <c r="A344" s="26">
        <v>55500</v>
      </c>
      <c r="B344" s="27" t="s">
        <v>370</v>
      </c>
      <c r="C344" s="28">
        <v>9892681.5799999982</v>
      </c>
      <c r="D344" s="29">
        <v>0</v>
      </c>
      <c r="E344" s="30">
        <f t="shared" si="26"/>
        <v>0</v>
      </c>
      <c r="F344" s="33">
        <f t="shared" si="25"/>
        <v>0</v>
      </c>
      <c r="G344" s="30">
        <f t="shared" si="27"/>
        <v>0</v>
      </c>
      <c r="H344" s="30">
        <f t="shared" si="28"/>
        <v>0</v>
      </c>
      <c r="J344" s="29" t="e">
        <v>#N/A</v>
      </c>
      <c r="K344" s="8" t="e">
        <f t="shared" si="29"/>
        <v>#N/A</v>
      </c>
      <c r="L344" t="e">
        <v>#N/A</v>
      </c>
      <c r="N344" s="32"/>
      <c r="O344" s="26">
        <v>55500</v>
      </c>
      <c r="P344" t="s">
        <v>214</v>
      </c>
      <c r="Q344">
        <v>0</v>
      </c>
      <c r="R344">
        <v>0</v>
      </c>
      <c r="S344">
        <v>0</v>
      </c>
    </row>
    <row r="345" spans="1:19" ht="14.4" x14ac:dyDescent="0.3">
      <c r="A345" s="26">
        <v>55501</v>
      </c>
      <c r="B345" s="27" t="s">
        <v>371</v>
      </c>
      <c r="C345" s="28">
        <v>15423756.609999998</v>
      </c>
      <c r="D345" s="29">
        <v>4.5900000000000003E-2</v>
      </c>
      <c r="E345" s="30">
        <f t="shared" si="26"/>
        <v>707950</v>
      </c>
      <c r="F345" s="33">
        <f t="shared" si="25"/>
        <v>4.5900000000000003E-2</v>
      </c>
      <c r="G345" s="30">
        <f t="shared" si="27"/>
        <v>707950</v>
      </c>
      <c r="H345" s="30">
        <f t="shared" si="28"/>
        <v>0</v>
      </c>
      <c r="J345" s="29">
        <v>3.9100000000000003E-2</v>
      </c>
      <c r="K345" s="8" t="str">
        <f t="shared" si="29"/>
        <v>no</v>
      </c>
      <c r="L345">
        <v>1</v>
      </c>
      <c r="N345" s="32"/>
      <c r="O345" s="26">
        <v>55501</v>
      </c>
      <c r="P345" t="s">
        <v>27</v>
      </c>
      <c r="Q345">
        <v>4.5900000000000003E-2</v>
      </c>
      <c r="R345">
        <v>0</v>
      </c>
      <c r="S345">
        <v>0</v>
      </c>
    </row>
    <row r="346" spans="1:19" ht="14.4" x14ac:dyDescent="0.3">
      <c r="A346" s="26">
        <v>55502</v>
      </c>
      <c r="B346" s="27" t="s">
        <v>372</v>
      </c>
      <c r="C346" s="28">
        <v>3109837.4199999995</v>
      </c>
      <c r="D346" s="29">
        <v>4.7600000000000003E-2</v>
      </c>
      <c r="E346" s="30">
        <f t="shared" si="26"/>
        <v>148028</v>
      </c>
      <c r="F346" s="33">
        <f t="shared" si="25"/>
        <v>4.7600000000000003E-2</v>
      </c>
      <c r="G346" s="30">
        <f t="shared" si="27"/>
        <v>148028</v>
      </c>
      <c r="H346" s="30">
        <f t="shared" si="28"/>
        <v>0</v>
      </c>
      <c r="J346" s="29">
        <v>5.8400000000000001E-2</v>
      </c>
      <c r="K346" s="8" t="str">
        <f t="shared" si="29"/>
        <v>no</v>
      </c>
      <c r="L346">
        <v>1</v>
      </c>
      <c r="N346" s="32"/>
      <c r="O346" s="26">
        <v>55502</v>
      </c>
      <c r="P346" t="s">
        <v>27</v>
      </c>
      <c r="Q346">
        <v>4.7600000000000003E-2</v>
      </c>
      <c r="R346">
        <v>0</v>
      </c>
      <c r="S346">
        <v>0</v>
      </c>
    </row>
    <row r="347" spans="1:19" ht="14.4" x14ac:dyDescent="0.3">
      <c r="A347" s="26">
        <v>55503</v>
      </c>
      <c r="B347" s="27" t="s">
        <v>373</v>
      </c>
      <c r="C347" s="28">
        <v>2701485.6</v>
      </c>
      <c r="D347" s="29">
        <v>0</v>
      </c>
      <c r="E347" s="30">
        <f t="shared" si="26"/>
        <v>0</v>
      </c>
      <c r="F347" s="33">
        <f t="shared" si="25"/>
        <v>0</v>
      </c>
      <c r="G347" s="30">
        <f t="shared" si="27"/>
        <v>0</v>
      </c>
      <c r="H347" s="30">
        <f t="shared" si="28"/>
        <v>0</v>
      </c>
      <c r="J347" s="29">
        <v>0</v>
      </c>
      <c r="K347" s="8" t="str">
        <f t="shared" si="29"/>
        <v/>
      </c>
      <c r="L347">
        <v>1</v>
      </c>
      <c r="N347" s="32"/>
      <c r="O347" s="26">
        <v>55503</v>
      </c>
      <c r="P347" t="s">
        <v>220</v>
      </c>
      <c r="Q347">
        <v>0</v>
      </c>
      <c r="R347">
        <v>0</v>
      </c>
      <c r="S347">
        <v>0</v>
      </c>
    </row>
    <row r="348" spans="1:19" ht="14.4" x14ac:dyDescent="0.3">
      <c r="A348" s="26">
        <v>55504</v>
      </c>
      <c r="B348" s="27" t="s">
        <v>374</v>
      </c>
      <c r="C348" s="28">
        <v>3693348.27</v>
      </c>
      <c r="D348" s="29">
        <v>2.8199999999999999E-2</v>
      </c>
      <c r="E348" s="30">
        <f t="shared" si="26"/>
        <v>104152</v>
      </c>
      <c r="F348" s="33">
        <f t="shared" si="25"/>
        <v>2.8199999999999999E-2</v>
      </c>
      <c r="G348" s="30">
        <f t="shared" si="27"/>
        <v>104152</v>
      </c>
      <c r="H348" s="30">
        <f t="shared" si="28"/>
        <v>0</v>
      </c>
      <c r="J348" s="29">
        <v>1.9800000000000002E-2</v>
      </c>
      <c r="K348" s="8" t="str">
        <f t="shared" si="29"/>
        <v>no</v>
      </c>
      <c r="L348">
        <v>1</v>
      </c>
      <c r="N348" s="32"/>
      <c r="O348" s="26">
        <v>55504</v>
      </c>
      <c r="P348" t="s">
        <v>27</v>
      </c>
      <c r="Q348">
        <v>2.8199999999999999E-2</v>
      </c>
      <c r="R348">
        <v>0</v>
      </c>
      <c r="S348">
        <v>0</v>
      </c>
    </row>
    <row r="349" spans="1:19" ht="14.4" x14ac:dyDescent="0.3">
      <c r="A349" s="26">
        <v>55505</v>
      </c>
      <c r="B349" s="27" t="s">
        <v>375</v>
      </c>
      <c r="C349" s="28">
        <v>1027558.3699999999</v>
      </c>
      <c r="D349" s="29">
        <v>1.7299999999999999E-2</v>
      </c>
      <c r="E349" s="30">
        <f t="shared" si="26"/>
        <v>17777</v>
      </c>
      <c r="F349" s="33">
        <f t="shared" si="25"/>
        <v>1.7299999999999999E-2</v>
      </c>
      <c r="G349" s="30">
        <f t="shared" si="27"/>
        <v>17777</v>
      </c>
      <c r="H349" s="30">
        <f t="shared" si="28"/>
        <v>0</v>
      </c>
      <c r="J349" s="29">
        <v>3.3500000000000002E-2</v>
      </c>
      <c r="K349" s="8" t="str">
        <f t="shared" si="29"/>
        <v>no</v>
      </c>
      <c r="L349">
        <v>1</v>
      </c>
      <c r="N349" s="32"/>
      <c r="O349" s="26">
        <v>55505</v>
      </c>
      <c r="P349" t="s">
        <v>27</v>
      </c>
      <c r="Q349">
        <v>1.7299999999999999E-2</v>
      </c>
      <c r="R349">
        <v>0</v>
      </c>
      <c r="S349">
        <v>0</v>
      </c>
    </row>
    <row r="350" spans="1:19" ht="14.4" x14ac:dyDescent="0.3">
      <c r="A350" s="26">
        <v>55506</v>
      </c>
      <c r="B350" s="27" t="s">
        <v>376</v>
      </c>
      <c r="C350" s="28">
        <v>37321819.010000005</v>
      </c>
      <c r="D350" s="29">
        <v>5.9799999999999999E-2</v>
      </c>
      <c r="E350" s="30">
        <f t="shared" si="26"/>
        <v>2231845</v>
      </c>
      <c r="F350" s="33">
        <f t="shared" si="25"/>
        <v>5.9799999999999999E-2</v>
      </c>
      <c r="G350" s="30">
        <f t="shared" si="27"/>
        <v>2231845</v>
      </c>
      <c r="H350" s="30">
        <f t="shared" si="28"/>
        <v>0</v>
      </c>
      <c r="J350" s="29">
        <v>6.2700000000000006E-2</v>
      </c>
      <c r="K350" s="8" t="str">
        <f t="shared" si="29"/>
        <v>no</v>
      </c>
      <c r="L350">
        <v>1</v>
      </c>
      <c r="N350" s="32"/>
      <c r="O350" s="26">
        <v>55506</v>
      </c>
      <c r="P350" t="s">
        <v>27</v>
      </c>
      <c r="Q350">
        <v>5.9799999999999999E-2</v>
      </c>
      <c r="R350">
        <v>0</v>
      </c>
      <c r="S350">
        <v>0</v>
      </c>
    </row>
    <row r="351" spans="1:19" ht="14.4" x14ac:dyDescent="0.3">
      <c r="A351" s="26">
        <v>55507</v>
      </c>
      <c r="B351" s="27" t="s">
        <v>377</v>
      </c>
      <c r="C351" s="28">
        <v>4494879.79</v>
      </c>
      <c r="D351" s="29">
        <v>4.4499999999999998E-2</v>
      </c>
      <c r="E351" s="30">
        <f t="shared" si="26"/>
        <v>200022</v>
      </c>
      <c r="F351" s="33">
        <f t="shared" si="25"/>
        <v>4.4499999999999998E-2</v>
      </c>
      <c r="G351" s="30">
        <f t="shared" si="27"/>
        <v>200022</v>
      </c>
      <c r="H351" s="30">
        <f t="shared" si="28"/>
        <v>0</v>
      </c>
      <c r="J351" s="29">
        <v>5.2699999999999997E-2</v>
      </c>
      <c r="K351" s="8" t="str">
        <f t="shared" si="29"/>
        <v>no</v>
      </c>
      <c r="L351">
        <v>1</v>
      </c>
      <c r="N351" s="32"/>
      <c r="O351" s="26">
        <v>55507</v>
      </c>
      <c r="P351" t="s">
        <v>27</v>
      </c>
      <c r="Q351">
        <v>4.4499999999999998E-2</v>
      </c>
      <c r="R351">
        <v>0</v>
      </c>
      <c r="S351">
        <v>0</v>
      </c>
    </row>
    <row r="352" spans="1:19" ht="14.4" x14ac:dyDescent="0.3">
      <c r="A352" s="26">
        <v>55508</v>
      </c>
      <c r="B352" s="27" t="s">
        <v>378</v>
      </c>
      <c r="C352" s="28">
        <v>646069.91</v>
      </c>
      <c r="D352" s="29">
        <v>2.4899999999999999E-2</v>
      </c>
      <c r="E352" s="30">
        <f t="shared" si="26"/>
        <v>16087</v>
      </c>
      <c r="F352" s="33">
        <f t="shared" si="25"/>
        <v>2.4899999999999999E-2</v>
      </c>
      <c r="G352" s="30">
        <f t="shared" si="27"/>
        <v>16087</v>
      </c>
      <c r="H352" s="30">
        <f t="shared" si="28"/>
        <v>0</v>
      </c>
      <c r="J352" s="29">
        <v>3.7400000000000003E-2</v>
      </c>
      <c r="K352" s="8" t="str">
        <f t="shared" si="29"/>
        <v>no</v>
      </c>
      <c r="L352">
        <v>1</v>
      </c>
      <c r="N352" s="32"/>
      <c r="O352" s="26">
        <v>55508</v>
      </c>
      <c r="P352" t="s">
        <v>27</v>
      </c>
      <c r="Q352">
        <v>2.4899999999999999E-2</v>
      </c>
      <c r="R352">
        <v>0</v>
      </c>
      <c r="S352">
        <v>0</v>
      </c>
    </row>
    <row r="353" spans="1:19" ht="14.4" x14ac:dyDescent="0.3">
      <c r="A353" s="26">
        <v>55509</v>
      </c>
      <c r="B353" s="27" t="s">
        <v>379</v>
      </c>
      <c r="C353" s="28">
        <v>7603548.330000001</v>
      </c>
      <c r="D353" s="29">
        <v>5.04E-2</v>
      </c>
      <c r="E353" s="30">
        <f t="shared" si="26"/>
        <v>383219</v>
      </c>
      <c r="F353" s="33">
        <f t="shared" si="25"/>
        <v>5.04E-2</v>
      </c>
      <c r="G353" s="30">
        <f t="shared" si="27"/>
        <v>383219</v>
      </c>
      <c r="H353" s="30">
        <f t="shared" si="28"/>
        <v>0</v>
      </c>
      <c r="J353" s="29">
        <v>5.0999999999999997E-2</v>
      </c>
      <c r="K353" s="8" t="str">
        <f t="shared" si="29"/>
        <v>no</v>
      </c>
      <c r="L353">
        <v>1</v>
      </c>
      <c r="N353" s="32"/>
      <c r="O353" s="26">
        <v>55509</v>
      </c>
      <c r="P353" t="s">
        <v>27</v>
      </c>
      <c r="Q353">
        <v>5.04E-2</v>
      </c>
      <c r="R353">
        <v>0</v>
      </c>
      <c r="S353">
        <v>0</v>
      </c>
    </row>
    <row r="354" spans="1:19" ht="14.4" x14ac:dyDescent="0.3">
      <c r="A354" s="26">
        <v>55510</v>
      </c>
      <c r="B354" s="27" t="s">
        <v>380</v>
      </c>
      <c r="C354" s="28">
        <v>583591.84</v>
      </c>
      <c r="D354" s="29">
        <v>3.9399999999999998E-2</v>
      </c>
      <c r="E354" s="30">
        <f t="shared" si="26"/>
        <v>22994</v>
      </c>
      <c r="F354" s="33">
        <f t="shared" si="25"/>
        <v>3.9399999999999998E-2</v>
      </c>
      <c r="G354" s="30">
        <f t="shared" si="27"/>
        <v>22994</v>
      </c>
      <c r="H354" s="30">
        <f t="shared" si="28"/>
        <v>0</v>
      </c>
      <c r="J354" s="29">
        <v>3.1899999999999998E-2</v>
      </c>
      <c r="K354" s="8" t="str">
        <f t="shared" si="29"/>
        <v>no</v>
      </c>
      <c r="L354">
        <v>1</v>
      </c>
      <c r="N354" s="32"/>
      <c r="O354" s="26">
        <v>55510</v>
      </c>
      <c r="P354" t="s">
        <v>27</v>
      </c>
      <c r="Q354">
        <v>3.9399999999999998E-2</v>
      </c>
      <c r="R354">
        <v>0</v>
      </c>
      <c r="S354">
        <v>0</v>
      </c>
    </row>
    <row r="355" spans="1:19" ht="14.4" x14ac:dyDescent="0.3">
      <c r="A355" s="26">
        <v>55511</v>
      </c>
      <c r="B355" s="27" t="s">
        <v>381</v>
      </c>
      <c r="C355" s="28">
        <v>4259678.47</v>
      </c>
      <c r="D355" s="29">
        <v>8.5800000000000001E-2</v>
      </c>
      <c r="E355" s="30">
        <f t="shared" si="26"/>
        <v>365480</v>
      </c>
      <c r="F355" s="33">
        <f t="shared" si="25"/>
        <v>8.5800000000000001E-2</v>
      </c>
      <c r="G355" s="30">
        <f t="shared" si="27"/>
        <v>365480</v>
      </c>
      <c r="H355" s="30">
        <f t="shared" si="28"/>
        <v>0</v>
      </c>
      <c r="J355" s="29">
        <v>8.0100000000000005E-2</v>
      </c>
      <c r="K355" s="8" t="str">
        <f t="shared" si="29"/>
        <v>no</v>
      </c>
      <c r="L355">
        <v>1</v>
      </c>
      <c r="N355" s="32"/>
      <c r="O355" s="26">
        <v>55511</v>
      </c>
      <c r="P355" t="s">
        <v>27</v>
      </c>
      <c r="Q355">
        <v>8.5800000000000001E-2</v>
      </c>
      <c r="R355">
        <v>0</v>
      </c>
      <c r="S355">
        <v>0</v>
      </c>
    </row>
    <row r="356" spans="1:19" ht="14.4" x14ac:dyDescent="0.3">
      <c r="A356" s="26">
        <v>55512</v>
      </c>
      <c r="B356" s="27" t="s">
        <v>382</v>
      </c>
      <c r="C356" s="28">
        <v>26031354.419999998</v>
      </c>
      <c r="D356" s="29">
        <v>7.0499999999999993E-2</v>
      </c>
      <c r="E356" s="30">
        <f t="shared" si="26"/>
        <v>1835210</v>
      </c>
      <c r="F356" s="33">
        <f t="shared" si="25"/>
        <v>7.0499999999999993E-2</v>
      </c>
      <c r="G356" s="30">
        <f t="shared" si="27"/>
        <v>1835210</v>
      </c>
      <c r="H356" s="30">
        <f t="shared" si="28"/>
        <v>0</v>
      </c>
      <c r="J356" s="29">
        <v>6.3100000000000003E-2</v>
      </c>
      <c r="K356" s="8" t="str">
        <f t="shared" si="29"/>
        <v>no</v>
      </c>
      <c r="L356">
        <v>1</v>
      </c>
      <c r="N356" s="32"/>
      <c r="O356" s="26">
        <v>55512</v>
      </c>
      <c r="P356" t="s">
        <v>27</v>
      </c>
      <c r="Q356">
        <v>7.0499999999999993E-2</v>
      </c>
      <c r="R356">
        <v>0</v>
      </c>
      <c r="S356">
        <v>0</v>
      </c>
    </row>
    <row r="357" spans="1:19" ht="14.4" x14ac:dyDescent="0.3">
      <c r="A357" s="26">
        <v>55513</v>
      </c>
      <c r="B357" s="27" t="s">
        <v>383</v>
      </c>
      <c r="C357" s="28">
        <v>4391747.68</v>
      </c>
      <c r="D357" s="29">
        <v>2.7199999999999998E-2</v>
      </c>
      <c r="E357" s="30">
        <f t="shared" si="26"/>
        <v>119456</v>
      </c>
      <c r="F357" s="33">
        <f t="shared" si="25"/>
        <v>2.7199999999999998E-2</v>
      </c>
      <c r="G357" s="30">
        <f t="shared" si="27"/>
        <v>119456</v>
      </c>
      <c r="H357" s="30">
        <f t="shared" si="28"/>
        <v>0</v>
      </c>
      <c r="J357" s="29">
        <v>9.4000000000000004E-3</v>
      </c>
      <c r="K357" s="8" t="str">
        <f t="shared" si="29"/>
        <v>no</v>
      </c>
      <c r="L357">
        <v>1</v>
      </c>
      <c r="N357" s="32"/>
      <c r="O357" s="26">
        <v>55513</v>
      </c>
      <c r="P357" t="s">
        <v>27</v>
      </c>
      <c r="Q357">
        <v>2.7199999999999998E-2</v>
      </c>
      <c r="R357">
        <v>0</v>
      </c>
      <c r="S357">
        <v>0</v>
      </c>
    </row>
    <row r="358" spans="1:19" ht="14.4" x14ac:dyDescent="0.3">
      <c r="A358" s="26">
        <v>55514</v>
      </c>
      <c r="B358" s="27" t="s">
        <v>384</v>
      </c>
      <c r="C358" s="28">
        <v>1008357.08</v>
      </c>
      <c r="D358" s="29">
        <v>5.0000000000000001E-4</v>
      </c>
      <c r="E358" s="30">
        <f t="shared" si="26"/>
        <v>504</v>
      </c>
      <c r="F358" s="33">
        <f t="shared" si="25"/>
        <v>5.0000000000000001E-4</v>
      </c>
      <c r="G358" s="30">
        <f t="shared" si="27"/>
        <v>504</v>
      </c>
      <c r="H358" s="30">
        <f t="shared" si="28"/>
        <v>0</v>
      </c>
      <c r="J358" s="29">
        <v>3.2500000000000001E-2</v>
      </c>
      <c r="K358" s="8" t="str">
        <f t="shared" si="29"/>
        <v>no</v>
      </c>
      <c r="L358">
        <v>1</v>
      </c>
      <c r="N358" s="32"/>
      <c r="O358" s="26">
        <v>55514</v>
      </c>
      <c r="P358" t="s">
        <v>27</v>
      </c>
      <c r="Q358">
        <v>5.0000000000000001E-4</v>
      </c>
      <c r="R358">
        <v>0</v>
      </c>
      <c r="S358">
        <v>0</v>
      </c>
    </row>
    <row r="359" spans="1:19" ht="14.4" x14ac:dyDescent="0.3">
      <c r="A359" s="26">
        <v>55515</v>
      </c>
      <c r="B359" s="27" t="s">
        <v>385</v>
      </c>
      <c r="C359" s="28">
        <v>474816.90000000008</v>
      </c>
      <c r="D359" s="29">
        <v>5.7200000000000001E-2</v>
      </c>
      <c r="E359" s="30">
        <f t="shared" si="26"/>
        <v>27160</v>
      </c>
      <c r="F359" s="33">
        <f t="shared" si="25"/>
        <v>5.7200000000000001E-2</v>
      </c>
      <c r="G359" s="30">
        <f t="shared" si="27"/>
        <v>27160</v>
      </c>
      <c r="H359" s="30">
        <f t="shared" si="28"/>
        <v>0</v>
      </c>
      <c r="J359" s="29">
        <v>8.1500000000000003E-2</v>
      </c>
      <c r="K359" s="8" t="str">
        <f t="shared" si="29"/>
        <v>no</v>
      </c>
      <c r="L359">
        <v>1</v>
      </c>
      <c r="N359" s="32"/>
      <c r="O359" s="26">
        <v>55515</v>
      </c>
      <c r="P359" t="s">
        <v>27</v>
      </c>
      <c r="Q359">
        <v>5.7200000000000001E-2</v>
      </c>
      <c r="R359">
        <v>0</v>
      </c>
      <c r="S359">
        <v>0</v>
      </c>
    </row>
    <row r="360" spans="1:19" ht="14.4" x14ac:dyDescent="0.3">
      <c r="A360" s="26">
        <v>55516</v>
      </c>
      <c r="B360" s="27" t="s">
        <v>386</v>
      </c>
      <c r="C360" s="28">
        <v>3612397.5300000007</v>
      </c>
      <c r="D360" s="29">
        <v>3.7699999999999997E-2</v>
      </c>
      <c r="E360" s="30">
        <f t="shared" si="26"/>
        <v>136187</v>
      </c>
      <c r="F360" s="33">
        <f t="shared" si="25"/>
        <v>3.7699999999999997E-2</v>
      </c>
      <c r="G360" s="30">
        <f t="shared" si="27"/>
        <v>136187</v>
      </c>
      <c r="H360" s="30">
        <f t="shared" si="28"/>
        <v>0</v>
      </c>
      <c r="J360" s="29">
        <v>4.1000000000000002E-2</v>
      </c>
      <c r="K360" s="8" t="str">
        <f t="shared" si="29"/>
        <v>no</v>
      </c>
      <c r="L360">
        <v>1</v>
      </c>
      <c r="N360" s="32"/>
      <c r="O360" s="26">
        <v>55516</v>
      </c>
      <c r="P360" t="s">
        <v>27</v>
      </c>
      <c r="Q360">
        <v>3.7699999999999997E-2</v>
      </c>
      <c r="R360">
        <v>0</v>
      </c>
      <c r="S360">
        <v>0</v>
      </c>
    </row>
    <row r="361" spans="1:19" ht="14.4" x14ac:dyDescent="0.3">
      <c r="A361" s="26">
        <v>55517</v>
      </c>
      <c r="B361" s="27" t="s">
        <v>387</v>
      </c>
      <c r="C361" s="28">
        <v>2572207.9899999998</v>
      </c>
      <c r="D361" s="29">
        <v>5.91E-2</v>
      </c>
      <c r="E361" s="30">
        <f t="shared" si="26"/>
        <v>152017</v>
      </c>
      <c r="F361" s="33">
        <f t="shared" si="25"/>
        <v>5.91E-2</v>
      </c>
      <c r="G361" s="30">
        <f t="shared" si="27"/>
        <v>152017</v>
      </c>
      <c r="H361" s="30">
        <f t="shared" si="28"/>
        <v>0</v>
      </c>
      <c r="J361" s="29">
        <v>5.2900000000000003E-2</v>
      </c>
      <c r="K361" s="8" t="str">
        <f t="shared" si="29"/>
        <v>no</v>
      </c>
      <c r="L361">
        <v>1</v>
      </c>
      <c r="N361" s="32"/>
      <c r="O361" s="26">
        <v>55517</v>
      </c>
      <c r="P361" t="s">
        <v>27</v>
      </c>
      <c r="Q361">
        <v>5.91E-2</v>
      </c>
      <c r="R361">
        <v>0</v>
      </c>
      <c r="S361">
        <v>0</v>
      </c>
    </row>
    <row r="362" spans="1:19" ht="14.4" x14ac:dyDescent="0.3">
      <c r="A362" s="26">
        <v>55518</v>
      </c>
      <c r="B362" s="27" t="s">
        <v>388</v>
      </c>
      <c r="C362" s="28">
        <v>383304.24</v>
      </c>
      <c r="D362" s="29">
        <v>0</v>
      </c>
      <c r="E362" s="30">
        <f t="shared" si="26"/>
        <v>0</v>
      </c>
      <c r="F362" s="33">
        <f t="shared" si="25"/>
        <v>0</v>
      </c>
      <c r="G362" s="30">
        <f t="shared" si="27"/>
        <v>0</v>
      </c>
      <c r="H362" s="30">
        <f t="shared" si="28"/>
        <v>0</v>
      </c>
      <c r="J362" s="29" t="e">
        <v>#N/A</v>
      </c>
      <c r="K362" s="8" t="e">
        <f t="shared" si="29"/>
        <v>#N/A</v>
      </c>
      <c r="L362" t="e">
        <v>#N/A</v>
      </c>
      <c r="N362" s="32"/>
      <c r="O362" s="26">
        <v>55518</v>
      </c>
      <c r="P362" t="s">
        <v>214</v>
      </c>
      <c r="Q362">
        <v>0</v>
      </c>
      <c r="R362">
        <v>0</v>
      </c>
      <c r="S362">
        <v>0</v>
      </c>
    </row>
    <row r="363" spans="1:19" ht="14.4" x14ac:dyDescent="0.3">
      <c r="A363" s="26">
        <v>55519</v>
      </c>
      <c r="B363" s="27" t="s">
        <v>389</v>
      </c>
      <c r="C363" s="28">
        <v>648822.23999999987</v>
      </c>
      <c r="D363" s="29">
        <v>0</v>
      </c>
      <c r="E363" s="30">
        <f t="shared" si="26"/>
        <v>0</v>
      </c>
      <c r="F363" s="33">
        <f t="shared" si="25"/>
        <v>0</v>
      </c>
      <c r="G363" s="30">
        <f t="shared" si="27"/>
        <v>0</v>
      </c>
      <c r="H363" s="30">
        <f t="shared" si="28"/>
        <v>0</v>
      </c>
      <c r="J363" s="29">
        <v>0</v>
      </c>
      <c r="K363" s="8" t="str">
        <f t="shared" si="29"/>
        <v/>
      </c>
      <c r="L363">
        <v>1</v>
      </c>
      <c r="N363" s="32"/>
      <c r="O363" s="26">
        <v>55519</v>
      </c>
      <c r="P363" t="s">
        <v>220</v>
      </c>
      <c r="Q363">
        <v>0</v>
      </c>
      <c r="R363">
        <v>0</v>
      </c>
      <c r="S363">
        <v>0</v>
      </c>
    </row>
    <row r="364" spans="1:19" ht="14.4" x14ac:dyDescent="0.3">
      <c r="A364" s="26">
        <v>55520</v>
      </c>
      <c r="B364" s="27" t="s">
        <v>390</v>
      </c>
      <c r="C364" s="28">
        <v>34019307.619999997</v>
      </c>
      <c r="D364" s="29">
        <v>7.9399999999999998E-2</v>
      </c>
      <c r="E364" s="30">
        <f t="shared" si="26"/>
        <v>2701133</v>
      </c>
      <c r="F364" s="33">
        <f t="shared" si="25"/>
        <v>7.9399999999999998E-2</v>
      </c>
      <c r="G364" s="30">
        <f t="shared" si="27"/>
        <v>2701133</v>
      </c>
      <c r="H364" s="30">
        <f t="shared" si="28"/>
        <v>0</v>
      </c>
      <c r="J364" s="29">
        <v>8.9700000000000002E-2</v>
      </c>
      <c r="K364" s="8" t="str">
        <f t="shared" si="29"/>
        <v>no</v>
      </c>
      <c r="L364">
        <v>1</v>
      </c>
      <c r="N364" s="32"/>
      <c r="O364" s="26">
        <v>55520</v>
      </c>
      <c r="P364" t="s">
        <v>27</v>
      </c>
      <c r="Q364">
        <v>7.9399999999999998E-2</v>
      </c>
      <c r="R364">
        <v>0</v>
      </c>
      <c r="S364">
        <v>0</v>
      </c>
    </row>
    <row r="365" spans="1:19" ht="14.4" x14ac:dyDescent="0.3">
      <c r="A365" s="26">
        <v>55521</v>
      </c>
      <c r="B365" s="27" t="s">
        <v>391</v>
      </c>
      <c r="C365" s="28">
        <v>1273545.1800000002</v>
      </c>
      <c r="D365" s="29">
        <v>3.4599999999999999E-2</v>
      </c>
      <c r="E365" s="30">
        <f t="shared" si="26"/>
        <v>44065</v>
      </c>
      <c r="F365" s="33">
        <f t="shared" si="25"/>
        <v>3.4599999999999999E-2</v>
      </c>
      <c r="G365" s="30">
        <f t="shared" si="27"/>
        <v>44065</v>
      </c>
      <c r="H365" s="30">
        <f t="shared" si="28"/>
        <v>0</v>
      </c>
      <c r="J365" s="29">
        <v>4.0599999999999997E-2</v>
      </c>
      <c r="K365" s="8" t="str">
        <f t="shared" si="29"/>
        <v>no</v>
      </c>
      <c r="L365">
        <v>1</v>
      </c>
      <c r="N365" s="32"/>
      <c r="O365" s="26">
        <v>55521</v>
      </c>
      <c r="P365" t="s">
        <v>27</v>
      </c>
      <c r="Q365">
        <v>3.4599999999999999E-2</v>
      </c>
      <c r="R365">
        <v>0</v>
      </c>
      <c r="S365">
        <v>0</v>
      </c>
    </row>
    <row r="366" spans="1:19" ht="14.4" x14ac:dyDescent="0.3">
      <c r="A366" s="26">
        <v>55522</v>
      </c>
      <c r="B366" s="27" t="s">
        <v>392</v>
      </c>
      <c r="C366" s="28">
        <v>3746366.68</v>
      </c>
      <c r="D366" s="29">
        <v>5.5899999999999998E-2</v>
      </c>
      <c r="E366" s="30">
        <f t="shared" si="26"/>
        <v>209422</v>
      </c>
      <c r="F366" s="33">
        <f t="shared" si="25"/>
        <v>5.5899999999999998E-2</v>
      </c>
      <c r="G366" s="30">
        <f t="shared" si="27"/>
        <v>209422</v>
      </c>
      <c r="H366" s="30">
        <f t="shared" si="28"/>
        <v>0</v>
      </c>
      <c r="J366" s="29">
        <v>4.9299999999999997E-2</v>
      </c>
      <c r="K366" s="8" t="str">
        <f t="shared" si="29"/>
        <v>no</v>
      </c>
      <c r="L366">
        <v>1</v>
      </c>
      <c r="N366" s="32"/>
      <c r="O366" s="26">
        <v>55522</v>
      </c>
      <c r="P366" t="s">
        <v>27</v>
      </c>
      <c r="Q366">
        <v>5.5899999999999998E-2</v>
      </c>
      <c r="R366">
        <v>0</v>
      </c>
      <c r="S366">
        <v>0</v>
      </c>
    </row>
    <row r="367" spans="1:19" ht="14.4" x14ac:dyDescent="0.3">
      <c r="A367" s="26">
        <v>55523</v>
      </c>
      <c r="B367" s="27" t="s">
        <v>393</v>
      </c>
      <c r="C367" s="28">
        <v>7015094.3599999994</v>
      </c>
      <c r="D367" s="29">
        <v>2.3300000000000001E-2</v>
      </c>
      <c r="E367" s="30">
        <f t="shared" si="26"/>
        <v>163452</v>
      </c>
      <c r="F367" s="33">
        <f t="shared" si="25"/>
        <v>2.3300000000000001E-2</v>
      </c>
      <c r="G367" s="30">
        <f t="shared" si="27"/>
        <v>163452</v>
      </c>
      <c r="H367" s="30">
        <f t="shared" si="28"/>
        <v>0</v>
      </c>
      <c r="J367" s="29">
        <v>1.72E-2</v>
      </c>
      <c r="K367" s="8" t="str">
        <f t="shared" si="29"/>
        <v>no</v>
      </c>
      <c r="L367">
        <v>1</v>
      </c>
      <c r="N367" s="32"/>
      <c r="O367" s="26">
        <v>55523</v>
      </c>
      <c r="P367" t="s">
        <v>27</v>
      </c>
      <c r="Q367">
        <v>2.3300000000000001E-2</v>
      </c>
      <c r="R367">
        <v>0</v>
      </c>
      <c r="S367">
        <v>0</v>
      </c>
    </row>
    <row r="368" spans="1:19" ht="14.4" x14ac:dyDescent="0.3">
      <c r="A368" s="26">
        <v>55524</v>
      </c>
      <c r="B368" s="27" t="s">
        <v>394</v>
      </c>
      <c r="C368" s="28">
        <v>782852.6</v>
      </c>
      <c r="D368" s="29">
        <v>0</v>
      </c>
      <c r="E368" s="30">
        <f t="shared" si="26"/>
        <v>0</v>
      </c>
      <c r="F368" s="33">
        <f t="shared" si="25"/>
        <v>0</v>
      </c>
      <c r="G368" s="30">
        <f t="shared" si="27"/>
        <v>0</v>
      </c>
      <c r="H368" s="30">
        <f t="shared" si="28"/>
        <v>0</v>
      </c>
      <c r="J368" s="29">
        <v>0</v>
      </c>
      <c r="K368" s="8" t="str">
        <f t="shared" si="29"/>
        <v/>
      </c>
      <c r="L368">
        <v>1</v>
      </c>
      <c r="N368" s="32"/>
      <c r="O368" s="26">
        <v>55524</v>
      </c>
      <c r="P368" t="s">
        <v>220</v>
      </c>
      <c r="Q368">
        <v>0</v>
      </c>
      <c r="R368">
        <v>0</v>
      </c>
      <c r="S368">
        <v>0</v>
      </c>
    </row>
    <row r="369" spans="1:19" ht="14.4" x14ac:dyDescent="0.3">
      <c r="A369" s="26">
        <v>55525</v>
      </c>
      <c r="B369" s="27" t="s">
        <v>395</v>
      </c>
      <c r="C369" s="28">
        <v>1628167.0300000003</v>
      </c>
      <c r="D369" s="29">
        <v>0.64380000000000004</v>
      </c>
      <c r="E369" s="30">
        <f t="shared" si="26"/>
        <v>1048214</v>
      </c>
      <c r="F369" s="33">
        <f t="shared" si="25"/>
        <v>0.64380000000000004</v>
      </c>
      <c r="G369" s="30">
        <f t="shared" si="27"/>
        <v>1048214</v>
      </c>
      <c r="H369" s="30">
        <f t="shared" si="28"/>
        <v>0</v>
      </c>
      <c r="J369" s="29">
        <v>0.4289</v>
      </c>
      <c r="K369" s="8" t="str">
        <f t="shared" si="29"/>
        <v>no</v>
      </c>
      <c r="L369">
        <v>1</v>
      </c>
      <c r="N369" s="32"/>
      <c r="O369" s="26">
        <v>55525</v>
      </c>
      <c r="P369" t="s">
        <v>27</v>
      </c>
      <c r="Q369">
        <v>0.64380000000000004</v>
      </c>
      <c r="R369">
        <v>0</v>
      </c>
      <c r="S369">
        <v>0</v>
      </c>
    </row>
    <row r="370" spans="1:19" ht="14.4" x14ac:dyDescent="0.3">
      <c r="A370" s="26">
        <v>55526</v>
      </c>
      <c r="B370" s="27" t="s">
        <v>396</v>
      </c>
      <c r="C370" s="28">
        <v>2268946.69</v>
      </c>
      <c r="D370" s="29">
        <v>3.6700000000000003E-2</v>
      </c>
      <c r="E370" s="30">
        <f t="shared" si="26"/>
        <v>83270</v>
      </c>
      <c r="F370" s="33">
        <f t="shared" si="25"/>
        <v>3.6700000000000003E-2</v>
      </c>
      <c r="G370" s="30">
        <f t="shared" si="27"/>
        <v>83270</v>
      </c>
      <c r="H370" s="30">
        <f t="shared" si="28"/>
        <v>0</v>
      </c>
      <c r="J370" s="29">
        <v>3.9800000000000002E-2</v>
      </c>
      <c r="K370" s="8" t="str">
        <f t="shared" si="29"/>
        <v>no</v>
      </c>
      <c r="L370">
        <v>1</v>
      </c>
      <c r="N370" s="32"/>
      <c r="O370" s="26">
        <v>55526</v>
      </c>
      <c r="P370" t="s">
        <v>27</v>
      </c>
      <c r="Q370">
        <v>3.6700000000000003E-2</v>
      </c>
      <c r="R370">
        <v>0</v>
      </c>
      <c r="S370">
        <v>0</v>
      </c>
    </row>
    <row r="371" spans="1:19" ht="14.4" x14ac:dyDescent="0.3">
      <c r="A371" s="26">
        <v>55528</v>
      </c>
      <c r="B371" s="27" t="s">
        <v>397</v>
      </c>
      <c r="C371" s="28">
        <v>804769.14000000013</v>
      </c>
      <c r="D371" s="29">
        <v>7.46E-2</v>
      </c>
      <c r="E371" s="30">
        <f t="shared" si="26"/>
        <v>60036</v>
      </c>
      <c r="F371" s="33">
        <f t="shared" si="25"/>
        <v>7.46E-2</v>
      </c>
      <c r="G371" s="30">
        <f t="shared" si="27"/>
        <v>60036</v>
      </c>
      <c r="H371" s="30">
        <f t="shared" si="28"/>
        <v>0</v>
      </c>
      <c r="J371" s="29">
        <v>7.8700000000000006E-2</v>
      </c>
      <c r="K371" s="8" t="str">
        <f t="shared" si="29"/>
        <v>no</v>
      </c>
      <c r="L371">
        <v>1</v>
      </c>
      <c r="N371" s="32"/>
      <c r="O371" s="26">
        <v>55528</v>
      </c>
      <c r="P371" t="s">
        <v>27</v>
      </c>
      <c r="Q371">
        <v>7.46E-2</v>
      </c>
      <c r="R371">
        <v>0</v>
      </c>
      <c r="S371">
        <v>0</v>
      </c>
    </row>
    <row r="372" spans="1:19" ht="14.4" x14ac:dyDescent="0.3">
      <c r="A372" s="26">
        <v>55531</v>
      </c>
      <c r="B372" s="27" t="s">
        <v>398</v>
      </c>
      <c r="C372" s="28">
        <v>1890644.5300000003</v>
      </c>
      <c r="D372" s="29">
        <v>0.1051</v>
      </c>
      <c r="E372" s="30">
        <f t="shared" si="26"/>
        <v>198707</v>
      </c>
      <c r="F372" s="33">
        <f t="shared" si="25"/>
        <v>0.1051</v>
      </c>
      <c r="G372" s="30">
        <f t="shared" si="27"/>
        <v>198707</v>
      </c>
      <c r="H372" s="30">
        <f t="shared" si="28"/>
        <v>0</v>
      </c>
      <c r="J372" s="29">
        <v>0.1285</v>
      </c>
      <c r="K372" s="8" t="str">
        <f t="shared" si="29"/>
        <v>no</v>
      </c>
      <c r="L372">
        <v>1</v>
      </c>
      <c r="N372" s="32"/>
      <c r="O372" s="26">
        <v>55531</v>
      </c>
      <c r="P372" t="s">
        <v>27</v>
      </c>
      <c r="Q372">
        <v>0.1051</v>
      </c>
      <c r="R372">
        <v>0</v>
      </c>
      <c r="S372">
        <v>0</v>
      </c>
    </row>
    <row r="373" spans="1:19" ht="14.4" x14ac:dyDescent="0.3">
      <c r="A373" s="26">
        <v>55532</v>
      </c>
      <c r="B373" s="27" t="s">
        <v>399</v>
      </c>
      <c r="C373" s="28">
        <v>3033393.1899999995</v>
      </c>
      <c r="D373" s="29">
        <v>2.5999999999999999E-2</v>
      </c>
      <c r="E373" s="30">
        <f t="shared" si="26"/>
        <v>78868</v>
      </c>
      <c r="F373" s="33">
        <f t="shared" si="25"/>
        <v>2.5999999999999999E-2</v>
      </c>
      <c r="G373" s="30">
        <f t="shared" si="27"/>
        <v>78868</v>
      </c>
      <c r="H373" s="30">
        <f t="shared" si="28"/>
        <v>0</v>
      </c>
      <c r="J373" s="29">
        <v>2.6499999999999999E-2</v>
      </c>
      <c r="K373" s="8" t="str">
        <f t="shared" si="29"/>
        <v>no</v>
      </c>
      <c r="L373">
        <v>1</v>
      </c>
      <c r="N373" s="32"/>
      <c r="O373" s="26">
        <v>55532</v>
      </c>
      <c r="P373" t="s">
        <v>27</v>
      </c>
      <c r="Q373">
        <v>2.5999999999999999E-2</v>
      </c>
      <c r="R373">
        <v>0</v>
      </c>
      <c r="S373">
        <v>0</v>
      </c>
    </row>
    <row r="374" spans="1:19" ht="14.4" x14ac:dyDescent="0.3">
      <c r="A374" s="26">
        <v>55533</v>
      </c>
      <c r="B374" s="27" t="s">
        <v>400</v>
      </c>
      <c r="C374" s="28">
        <v>28754576.82</v>
      </c>
      <c r="D374" s="29">
        <v>0.1085</v>
      </c>
      <c r="E374" s="30">
        <f t="shared" si="26"/>
        <v>3119872</v>
      </c>
      <c r="F374" s="33">
        <f t="shared" si="25"/>
        <v>0.1085</v>
      </c>
      <c r="G374" s="30">
        <f t="shared" si="27"/>
        <v>3119872</v>
      </c>
      <c r="H374" s="30">
        <f t="shared" si="28"/>
        <v>0</v>
      </c>
      <c r="J374" s="29">
        <v>0.10730000000000001</v>
      </c>
      <c r="K374" s="8" t="str">
        <f t="shared" si="29"/>
        <v>no</v>
      </c>
      <c r="L374">
        <v>1</v>
      </c>
      <c r="N374" s="32"/>
      <c r="O374" s="26">
        <v>55533</v>
      </c>
      <c r="P374" t="s">
        <v>27</v>
      </c>
      <c r="Q374">
        <v>0.1085</v>
      </c>
      <c r="R374">
        <v>0</v>
      </c>
      <c r="S374">
        <v>0</v>
      </c>
    </row>
    <row r="375" spans="1:19" ht="14.4" x14ac:dyDescent="0.3">
      <c r="A375" s="26">
        <v>55534</v>
      </c>
      <c r="B375" s="27" t="s">
        <v>401</v>
      </c>
      <c r="C375" s="28">
        <v>68403037.780000001</v>
      </c>
      <c r="D375" s="29">
        <v>8.2799999999999999E-2</v>
      </c>
      <c r="E375" s="30">
        <f t="shared" si="26"/>
        <v>5663772</v>
      </c>
      <c r="F375" s="33">
        <f t="shared" si="25"/>
        <v>8.2799999999999999E-2</v>
      </c>
      <c r="G375" s="30">
        <f t="shared" si="27"/>
        <v>5663772</v>
      </c>
      <c r="H375" s="30">
        <f t="shared" si="28"/>
        <v>0</v>
      </c>
      <c r="J375" s="29">
        <v>7.9899999999999999E-2</v>
      </c>
      <c r="K375" s="8" t="str">
        <f t="shared" si="29"/>
        <v>no</v>
      </c>
      <c r="L375">
        <v>1</v>
      </c>
      <c r="N375" s="32"/>
      <c r="O375" s="26">
        <v>55534</v>
      </c>
      <c r="P375" t="s">
        <v>27</v>
      </c>
      <c r="Q375">
        <v>8.2799999999999999E-2</v>
      </c>
      <c r="R375">
        <v>0</v>
      </c>
      <c r="S375">
        <v>0</v>
      </c>
    </row>
    <row r="376" spans="1:19" ht="14.4" x14ac:dyDescent="0.3">
      <c r="A376" s="26">
        <v>55535</v>
      </c>
      <c r="B376" s="27" t="s">
        <v>402</v>
      </c>
      <c r="C376" s="28">
        <v>860884.26</v>
      </c>
      <c r="D376" s="29">
        <v>7.1999999999999995E-2</v>
      </c>
      <c r="E376" s="30">
        <f t="shared" si="26"/>
        <v>61984</v>
      </c>
      <c r="F376" s="33">
        <f t="shared" si="25"/>
        <v>7.1999999999999995E-2</v>
      </c>
      <c r="G376" s="30">
        <f t="shared" si="27"/>
        <v>61984</v>
      </c>
      <c r="H376" s="30">
        <f t="shared" si="28"/>
        <v>0</v>
      </c>
      <c r="J376" s="29">
        <v>6.4100000000000004E-2</v>
      </c>
      <c r="K376" s="8" t="str">
        <f t="shared" si="29"/>
        <v>no</v>
      </c>
      <c r="L376">
        <v>1</v>
      </c>
      <c r="N376" s="32"/>
      <c r="O376" s="26">
        <v>55535</v>
      </c>
      <c r="P376" t="s">
        <v>27</v>
      </c>
      <c r="Q376">
        <v>7.1999999999999995E-2</v>
      </c>
      <c r="R376">
        <v>0</v>
      </c>
      <c r="S376">
        <v>0</v>
      </c>
    </row>
    <row r="377" spans="1:19" ht="14.4" x14ac:dyDescent="0.3">
      <c r="A377" s="26">
        <v>55536</v>
      </c>
      <c r="B377" s="27" t="s">
        <v>403</v>
      </c>
      <c r="C377" s="28">
        <v>5022666.8599999994</v>
      </c>
      <c r="D377" s="29">
        <v>6.4199999999999993E-2</v>
      </c>
      <c r="E377" s="30">
        <f t="shared" si="26"/>
        <v>322455</v>
      </c>
      <c r="F377" s="33">
        <f t="shared" si="25"/>
        <v>6.4199999999999993E-2</v>
      </c>
      <c r="G377" s="30">
        <f t="shared" si="27"/>
        <v>322455</v>
      </c>
      <c r="H377" s="30">
        <f t="shared" si="28"/>
        <v>0</v>
      </c>
      <c r="J377" s="29">
        <v>5.79E-2</v>
      </c>
      <c r="K377" s="8" t="str">
        <f t="shared" si="29"/>
        <v>no</v>
      </c>
      <c r="L377">
        <v>1</v>
      </c>
      <c r="N377" s="32"/>
      <c r="O377" s="26">
        <v>55536</v>
      </c>
      <c r="P377" t="s">
        <v>27</v>
      </c>
      <c r="Q377">
        <v>6.4199999999999993E-2</v>
      </c>
      <c r="R377">
        <v>0</v>
      </c>
      <c r="S377">
        <v>0</v>
      </c>
    </row>
    <row r="378" spans="1:19" ht="14.4" x14ac:dyDescent="0.3">
      <c r="A378" s="26">
        <v>55537</v>
      </c>
      <c r="B378" s="27" t="s">
        <v>404</v>
      </c>
      <c r="C378" s="28">
        <v>1651876.55</v>
      </c>
      <c r="D378" s="29">
        <v>6.1800000000000001E-2</v>
      </c>
      <c r="E378" s="30">
        <f t="shared" si="26"/>
        <v>102086</v>
      </c>
      <c r="F378" s="33">
        <f t="shared" si="25"/>
        <v>6.1800000000000001E-2</v>
      </c>
      <c r="G378" s="30">
        <f t="shared" si="27"/>
        <v>102086</v>
      </c>
      <c r="H378" s="30">
        <f t="shared" si="28"/>
        <v>0</v>
      </c>
      <c r="J378" s="29">
        <v>7.3200000000000001E-2</v>
      </c>
      <c r="K378" s="8" t="str">
        <f t="shared" si="29"/>
        <v>no</v>
      </c>
      <c r="L378">
        <v>1</v>
      </c>
      <c r="N378" s="32"/>
      <c r="O378" s="26">
        <v>55537</v>
      </c>
      <c r="P378" t="s">
        <v>27</v>
      </c>
      <c r="Q378">
        <v>6.1800000000000001E-2</v>
      </c>
      <c r="R378">
        <v>0</v>
      </c>
      <c r="S378">
        <v>0</v>
      </c>
    </row>
    <row r="379" spans="1:19" ht="14.4" x14ac:dyDescent="0.3">
      <c r="A379" s="26">
        <v>55538</v>
      </c>
      <c r="B379" s="27" t="s">
        <v>405</v>
      </c>
      <c r="C379" s="28">
        <v>1534328.1099999999</v>
      </c>
      <c r="D379" s="29">
        <v>8.8400000000000006E-2</v>
      </c>
      <c r="E379" s="30">
        <f t="shared" si="26"/>
        <v>135635</v>
      </c>
      <c r="F379" s="33">
        <f t="shared" si="25"/>
        <v>8.8400000000000006E-2</v>
      </c>
      <c r="G379" s="30">
        <f t="shared" si="27"/>
        <v>135635</v>
      </c>
      <c r="H379" s="30">
        <f t="shared" si="28"/>
        <v>0</v>
      </c>
      <c r="J379" s="29">
        <v>9.7500000000000003E-2</v>
      </c>
      <c r="K379" s="8" t="str">
        <f t="shared" si="29"/>
        <v>no</v>
      </c>
      <c r="L379">
        <v>1</v>
      </c>
      <c r="N379" s="32"/>
      <c r="O379" s="26">
        <v>55538</v>
      </c>
      <c r="P379" t="s">
        <v>27</v>
      </c>
      <c r="Q379">
        <v>8.8400000000000006E-2</v>
      </c>
      <c r="R379">
        <v>0</v>
      </c>
      <c r="S379">
        <v>0</v>
      </c>
    </row>
    <row r="380" spans="1:19" ht="14.4" x14ac:dyDescent="0.3">
      <c r="A380" s="26">
        <v>55539</v>
      </c>
      <c r="B380" s="27" t="s">
        <v>406</v>
      </c>
      <c r="C380" s="28">
        <v>1988139.16</v>
      </c>
      <c r="D380" s="29">
        <v>7.6100000000000001E-2</v>
      </c>
      <c r="E380" s="30">
        <f t="shared" si="26"/>
        <v>151297</v>
      </c>
      <c r="F380" s="33">
        <f t="shared" si="25"/>
        <v>7.6100000000000001E-2</v>
      </c>
      <c r="G380" s="30">
        <f t="shared" si="27"/>
        <v>151297</v>
      </c>
      <c r="H380" s="30">
        <f t="shared" si="28"/>
        <v>0</v>
      </c>
      <c r="J380" s="29">
        <v>7.9399999999999998E-2</v>
      </c>
      <c r="K380" s="8" t="str">
        <f t="shared" si="29"/>
        <v>no</v>
      </c>
      <c r="L380">
        <v>1</v>
      </c>
      <c r="N380" s="32"/>
      <c r="O380" s="26">
        <v>55539</v>
      </c>
      <c r="P380" t="s">
        <v>27</v>
      </c>
      <c r="Q380">
        <v>7.6100000000000001E-2</v>
      </c>
      <c r="R380">
        <v>0</v>
      </c>
      <c r="S380">
        <v>0</v>
      </c>
    </row>
    <row r="381" spans="1:19" ht="14.4" x14ac:dyDescent="0.3">
      <c r="A381" s="26">
        <v>55540</v>
      </c>
      <c r="B381" s="27" t="s">
        <v>407</v>
      </c>
      <c r="C381" s="28">
        <v>1058054.1200000001</v>
      </c>
      <c r="D381" s="29">
        <v>5.5999999999999999E-3</v>
      </c>
      <c r="E381" s="30">
        <f t="shared" si="26"/>
        <v>5925</v>
      </c>
      <c r="F381" s="33">
        <f t="shared" si="25"/>
        <v>5.5999999999999999E-3</v>
      </c>
      <c r="G381" s="30">
        <f t="shared" si="27"/>
        <v>5925</v>
      </c>
      <c r="H381" s="30">
        <f t="shared" si="28"/>
        <v>0</v>
      </c>
      <c r="J381" s="29">
        <v>3.2800000000000003E-2</v>
      </c>
      <c r="K381" s="8" t="str">
        <f t="shared" si="29"/>
        <v>no</v>
      </c>
      <c r="L381">
        <v>1</v>
      </c>
      <c r="N381" s="32"/>
      <c r="O381" s="26">
        <v>55540</v>
      </c>
      <c r="P381" t="s">
        <v>27</v>
      </c>
      <c r="Q381">
        <v>5.5999999999999999E-3</v>
      </c>
      <c r="R381">
        <v>0</v>
      </c>
      <c r="S381">
        <v>0</v>
      </c>
    </row>
    <row r="382" spans="1:19" ht="14.4" x14ac:dyDescent="0.3">
      <c r="A382" s="26">
        <v>55541</v>
      </c>
      <c r="B382" s="27" t="s">
        <v>408</v>
      </c>
      <c r="C382" s="28">
        <v>2216120.36</v>
      </c>
      <c r="D382" s="29">
        <v>8.5199999999999998E-2</v>
      </c>
      <c r="E382" s="30">
        <f t="shared" si="26"/>
        <v>188813</v>
      </c>
      <c r="F382" s="33">
        <f t="shared" si="25"/>
        <v>8.5199999999999998E-2</v>
      </c>
      <c r="G382" s="30">
        <f t="shared" si="27"/>
        <v>188813</v>
      </c>
      <c r="H382" s="30">
        <f t="shared" si="28"/>
        <v>0</v>
      </c>
      <c r="J382" s="29">
        <v>3.9E-2</v>
      </c>
      <c r="K382" s="8" t="str">
        <f t="shared" si="29"/>
        <v>no</v>
      </c>
      <c r="L382">
        <v>1</v>
      </c>
      <c r="N382" s="32"/>
      <c r="O382" s="26">
        <v>55541</v>
      </c>
      <c r="P382" t="s">
        <v>27</v>
      </c>
      <c r="Q382">
        <v>8.5199999999999998E-2</v>
      </c>
      <c r="R382">
        <v>0</v>
      </c>
      <c r="S382">
        <v>0</v>
      </c>
    </row>
    <row r="383" spans="1:19" ht="14.4" x14ac:dyDescent="0.3">
      <c r="A383" s="26">
        <v>55542</v>
      </c>
      <c r="B383" s="27" t="s">
        <v>409</v>
      </c>
      <c r="C383" s="28">
        <v>11221567.99</v>
      </c>
      <c r="D383" s="29">
        <v>1.12E-2</v>
      </c>
      <c r="E383" s="30">
        <f t="shared" si="26"/>
        <v>125682</v>
      </c>
      <c r="F383" s="33">
        <f t="shared" si="25"/>
        <v>1.12E-2</v>
      </c>
      <c r="G383" s="30">
        <f t="shared" si="27"/>
        <v>125682</v>
      </c>
      <c r="H383" s="30">
        <f t="shared" si="28"/>
        <v>0</v>
      </c>
      <c r="J383" s="29">
        <v>0</v>
      </c>
      <c r="K383" s="8" t="str">
        <f t="shared" si="29"/>
        <v>no</v>
      </c>
      <c r="L383">
        <v>1</v>
      </c>
      <c r="N383" s="32"/>
      <c r="O383" s="26">
        <v>55542</v>
      </c>
      <c r="P383" t="s">
        <v>27</v>
      </c>
      <c r="Q383">
        <v>1.12E-2</v>
      </c>
      <c r="R383">
        <v>0</v>
      </c>
      <c r="S383">
        <v>0</v>
      </c>
    </row>
    <row r="384" spans="1:19" ht="14.4" x14ac:dyDescent="0.3">
      <c r="A384" s="26">
        <v>55543</v>
      </c>
      <c r="B384" s="27" t="s">
        <v>410</v>
      </c>
      <c r="C384" s="28">
        <v>1074776.96</v>
      </c>
      <c r="D384" s="29">
        <v>0.38540000000000002</v>
      </c>
      <c r="E384" s="30">
        <f t="shared" si="26"/>
        <v>414219</v>
      </c>
      <c r="F384" s="33">
        <f t="shared" si="25"/>
        <v>0.38540000000000002</v>
      </c>
      <c r="G384" s="30">
        <f t="shared" si="27"/>
        <v>414219</v>
      </c>
      <c r="H384" s="30">
        <f t="shared" si="28"/>
        <v>0</v>
      </c>
      <c r="J384" s="29">
        <v>0.39750000000000002</v>
      </c>
      <c r="K384" s="8" t="str">
        <f t="shared" si="29"/>
        <v>no</v>
      </c>
      <c r="L384">
        <v>1</v>
      </c>
      <c r="N384" s="32"/>
      <c r="O384" s="26">
        <v>55543</v>
      </c>
      <c r="P384" t="s">
        <v>27</v>
      </c>
      <c r="Q384">
        <v>0.38540000000000002</v>
      </c>
      <c r="R384">
        <v>0</v>
      </c>
      <c r="S384">
        <v>0</v>
      </c>
    </row>
    <row r="385" spans="1:19" ht="14.4" x14ac:dyDescent="0.3">
      <c r="A385" s="26">
        <v>55544</v>
      </c>
      <c r="B385" s="27" t="s">
        <v>411</v>
      </c>
      <c r="C385" s="28">
        <v>4086982.1899999995</v>
      </c>
      <c r="D385" s="29">
        <v>7.46E-2</v>
      </c>
      <c r="E385" s="30">
        <f t="shared" si="26"/>
        <v>304889</v>
      </c>
      <c r="F385" s="33">
        <f t="shared" si="25"/>
        <v>7.46E-2</v>
      </c>
      <c r="G385" s="30">
        <f t="shared" si="27"/>
        <v>304889</v>
      </c>
      <c r="H385" s="30">
        <f t="shared" si="28"/>
        <v>0</v>
      </c>
      <c r="J385" s="29">
        <v>8.1000000000000003E-2</v>
      </c>
      <c r="K385" s="8" t="str">
        <f t="shared" si="29"/>
        <v>no</v>
      </c>
      <c r="L385">
        <v>1</v>
      </c>
      <c r="N385" s="32"/>
      <c r="O385" s="26">
        <v>55544</v>
      </c>
      <c r="P385" t="s">
        <v>27</v>
      </c>
      <c r="Q385">
        <v>7.46E-2</v>
      </c>
      <c r="R385">
        <v>0</v>
      </c>
      <c r="S385">
        <v>0</v>
      </c>
    </row>
    <row r="386" spans="1:19" ht="14.4" x14ac:dyDescent="0.3">
      <c r="A386" s="26">
        <v>55545</v>
      </c>
      <c r="B386" s="27" t="s">
        <v>412</v>
      </c>
      <c r="C386" s="28">
        <v>292622.71999999997</v>
      </c>
      <c r="D386" s="29">
        <v>0.25690000000000002</v>
      </c>
      <c r="E386" s="30">
        <f t="shared" si="26"/>
        <v>75175</v>
      </c>
      <c r="F386" s="33">
        <f t="shared" si="25"/>
        <v>0.25690000000000002</v>
      </c>
      <c r="G386" s="30">
        <f t="shared" si="27"/>
        <v>75175</v>
      </c>
      <c r="H386" s="30">
        <f t="shared" si="28"/>
        <v>0</v>
      </c>
      <c r="J386" s="29">
        <v>0.26100000000000001</v>
      </c>
      <c r="K386" s="8" t="str">
        <f t="shared" si="29"/>
        <v>no</v>
      </c>
      <c r="L386">
        <v>1</v>
      </c>
      <c r="N386" s="32"/>
      <c r="O386" s="26">
        <v>55545</v>
      </c>
      <c r="P386" t="s">
        <v>27</v>
      </c>
      <c r="Q386">
        <v>0.25690000000000002</v>
      </c>
      <c r="R386">
        <v>0</v>
      </c>
      <c r="S386">
        <v>0</v>
      </c>
    </row>
    <row r="387" spans="1:19" ht="14.4" x14ac:dyDescent="0.3">
      <c r="A387" s="26">
        <v>55546</v>
      </c>
      <c r="B387" s="27" t="s">
        <v>413</v>
      </c>
      <c r="C387" s="28">
        <v>2889132.83</v>
      </c>
      <c r="D387" s="29">
        <v>6.93E-2</v>
      </c>
      <c r="E387" s="30">
        <f t="shared" si="26"/>
        <v>200217</v>
      </c>
      <c r="F387" s="33">
        <f t="shared" si="25"/>
        <v>6.93E-2</v>
      </c>
      <c r="G387" s="30">
        <f t="shared" si="27"/>
        <v>200217</v>
      </c>
      <c r="H387" s="30">
        <f t="shared" si="28"/>
        <v>0</v>
      </c>
      <c r="J387" s="29">
        <v>6.54E-2</v>
      </c>
      <c r="K387" s="8" t="str">
        <f t="shared" si="29"/>
        <v>no</v>
      </c>
      <c r="L387">
        <v>1</v>
      </c>
      <c r="N387" s="32"/>
      <c r="O387" s="26">
        <v>55546</v>
      </c>
      <c r="P387" t="s">
        <v>27</v>
      </c>
      <c r="Q387">
        <v>6.93E-2</v>
      </c>
      <c r="R387">
        <v>0</v>
      </c>
      <c r="S387">
        <v>0</v>
      </c>
    </row>
    <row r="388" spans="1:19" ht="14.4" x14ac:dyDescent="0.3">
      <c r="A388" s="26">
        <v>55548</v>
      </c>
      <c r="B388" s="27" t="s">
        <v>414</v>
      </c>
      <c r="C388" s="28">
        <v>3844649.0900000003</v>
      </c>
      <c r="D388" s="29">
        <v>7.2900000000000006E-2</v>
      </c>
      <c r="E388" s="30">
        <f t="shared" si="26"/>
        <v>280275</v>
      </c>
      <c r="F388" s="33">
        <f t="shared" si="25"/>
        <v>7.2900000000000006E-2</v>
      </c>
      <c r="G388" s="30">
        <f t="shared" si="27"/>
        <v>280275</v>
      </c>
      <c r="H388" s="30">
        <f t="shared" si="28"/>
        <v>0</v>
      </c>
      <c r="J388" s="29">
        <v>7.4800000000000005E-2</v>
      </c>
      <c r="K388" s="8" t="str">
        <f t="shared" si="29"/>
        <v>no</v>
      </c>
      <c r="L388">
        <v>1</v>
      </c>
      <c r="N388" s="32"/>
      <c r="O388" s="26">
        <v>55548</v>
      </c>
      <c r="P388" t="s">
        <v>27</v>
      </c>
      <c r="Q388">
        <v>7.2900000000000006E-2</v>
      </c>
      <c r="R388">
        <v>0</v>
      </c>
      <c r="S388">
        <v>0</v>
      </c>
    </row>
    <row r="389" spans="1:19" ht="14.4" x14ac:dyDescent="0.3">
      <c r="A389" s="26">
        <v>55549</v>
      </c>
      <c r="B389" s="27" t="s">
        <v>415</v>
      </c>
      <c r="C389" s="28">
        <v>800382.14000000013</v>
      </c>
      <c r="D389" s="29">
        <v>0</v>
      </c>
      <c r="E389" s="30">
        <f t="shared" si="26"/>
        <v>0</v>
      </c>
      <c r="F389" s="33">
        <f t="shared" si="25"/>
        <v>0</v>
      </c>
      <c r="G389" s="30">
        <f t="shared" si="27"/>
        <v>0</v>
      </c>
      <c r="H389" s="30">
        <f t="shared" si="28"/>
        <v>0</v>
      </c>
      <c r="J389" s="29">
        <v>0</v>
      </c>
      <c r="K389" s="8" t="str">
        <f t="shared" si="29"/>
        <v/>
      </c>
      <c r="L389">
        <v>1</v>
      </c>
      <c r="N389" s="32"/>
      <c r="O389" s="26">
        <v>55549</v>
      </c>
      <c r="P389" t="s">
        <v>220</v>
      </c>
      <c r="Q389">
        <v>0</v>
      </c>
      <c r="R389">
        <v>0</v>
      </c>
      <c r="S389">
        <v>0</v>
      </c>
    </row>
    <row r="390" spans="1:19" ht="14.4" x14ac:dyDescent="0.3">
      <c r="A390" s="26">
        <v>55550</v>
      </c>
      <c r="B390" s="27" t="s">
        <v>416</v>
      </c>
      <c r="C390" s="28">
        <v>1826421.12</v>
      </c>
      <c r="D390" s="29">
        <v>8.2000000000000007E-3</v>
      </c>
      <c r="E390" s="30">
        <f t="shared" si="26"/>
        <v>14977</v>
      </c>
      <c r="F390" s="33">
        <f t="shared" si="25"/>
        <v>8.2000000000000007E-3</v>
      </c>
      <c r="G390" s="30">
        <f t="shared" si="27"/>
        <v>14977</v>
      </c>
      <c r="H390" s="30">
        <f t="shared" si="28"/>
        <v>0</v>
      </c>
      <c r="J390" s="29">
        <v>2.35E-2</v>
      </c>
      <c r="K390" s="8" t="str">
        <f t="shared" si="29"/>
        <v>no</v>
      </c>
      <c r="L390">
        <v>1</v>
      </c>
      <c r="N390" s="32"/>
      <c r="O390" s="26">
        <v>55550</v>
      </c>
      <c r="P390" t="s">
        <v>27</v>
      </c>
      <c r="Q390">
        <v>8.2000000000000007E-3</v>
      </c>
      <c r="R390">
        <v>0</v>
      </c>
      <c r="S390">
        <v>0</v>
      </c>
    </row>
    <row r="391" spans="1:19" ht="14.4" x14ac:dyDescent="0.3">
      <c r="A391" s="26">
        <v>55551</v>
      </c>
      <c r="B391" s="27" t="s">
        <v>417</v>
      </c>
      <c r="C391" s="28">
        <v>950484.19</v>
      </c>
      <c r="D391" s="29">
        <v>7.7200000000000005E-2</v>
      </c>
      <c r="E391" s="30">
        <f t="shared" si="26"/>
        <v>73377</v>
      </c>
      <c r="F391" s="33">
        <f t="shared" si="25"/>
        <v>7.7200000000000005E-2</v>
      </c>
      <c r="G391" s="30">
        <f t="shared" si="27"/>
        <v>73377</v>
      </c>
      <c r="H391" s="30">
        <f t="shared" si="28"/>
        <v>0</v>
      </c>
      <c r="J391" s="29">
        <v>8.9099999999999999E-2</v>
      </c>
      <c r="K391" s="8" t="str">
        <f t="shared" si="29"/>
        <v>no</v>
      </c>
      <c r="L391">
        <v>1</v>
      </c>
      <c r="N391" s="32"/>
      <c r="O391" s="26">
        <v>55551</v>
      </c>
      <c r="P391" t="s">
        <v>27</v>
      </c>
      <c r="Q391">
        <v>7.7200000000000005E-2</v>
      </c>
      <c r="R391">
        <v>0</v>
      </c>
      <c r="S391">
        <v>0</v>
      </c>
    </row>
    <row r="392" spans="1:19" ht="14.4" x14ac:dyDescent="0.3">
      <c r="A392" s="26">
        <v>55552</v>
      </c>
      <c r="B392" s="27" t="s">
        <v>418</v>
      </c>
      <c r="C392" s="28">
        <v>2628759.33</v>
      </c>
      <c r="D392" s="29">
        <v>0.40379999999999999</v>
      </c>
      <c r="E392" s="30">
        <f t="shared" si="26"/>
        <v>1061493</v>
      </c>
      <c r="F392" s="33">
        <f t="shared" si="25"/>
        <v>0.40379999999999999</v>
      </c>
      <c r="G392" s="30">
        <f t="shared" si="27"/>
        <v>1061493</v>
      </c>
      <c r="H392" s="30">
        <f t="shared" si="28"/>
        <v>0</v>
      </c>
      <c r="J392" s="29">
        <v>0.28470000000000001</v>
      </c>
      <c r="K392" s="8" t="str">
        <f t="shared" si="29"/>
        <v>no</v>
      </c>
      <c r="L392">
        <v>1</v>
      </c>
      <c r="N392" s="32"/>
      <c r="O392" s="26">
        <v>55552</v>
      </c>
      <c r="P392" t="s">
        <v>27</v>
      </c>
      <c r="Q392">
        <v>0.40379999999999999</v>
      </c>
      <c r="R392">
        <v>0</v>
      </c>
      <c r="S392">
        <v>0</v>
      </c>
    </row>
    <row r="393" spans="1:19" ht="14.4" x14ac:dyDescent="0.3">
      <c r="A393" s="26">
        <v>55553</v>
      </c>
      <c r="B393" s="27" t="s">
        <v>419</v>
      </c>
      <c r="C393" s="28">
        <v>109342439.76000001</v>
      </c>
      <c r="D393" s="29">
        <v>7.8700000000000006E-2</v>
      </c>
      <c r="E393" s="30">
        <f t="shared" si="26"/>
        <v>8605250</v>
      </c>
      <c r="F393" s="33">
        <f t="shared" si="25"/>
        <v>7.8700000000000006E-2</v>
      </c>
      <c r="G393" s="30">
        <f t="shared" si="27"/>
        <v>8605250</v>
      </c>
      <c r="H393" s="30">
        <f t="shared" si="28"/>
        <v>0</v>
      </c>
      <c r="J393" s="29">
        <v>7.5899999999999995E-2</v>
      </c>
      <c r="K393" s="8" t="str">
        <f t="shared" si="29"/>
        <v>no</v>
      </c>
      <c r="L393">
        <v>1</v>
      </c>
      <c r="N393" s="32"/>
      <c r="O393" s="26">
        <v>55553</v>
      </c>
      <c r="P393" t="s">
        <v>27</v>
      </c>
      <c r="Q393">
        <v>7.8700000000000006E-2</v>
      </c>
      <c r="R393">
        <v>0</v>
      </c>
      <c r="S393">
        <v>0</v>
      </c>
    </row>
    <row r="394" spans="1:19" ht="14.4" x14ac:dyDescent="0.3">
      <c r="A394" s="26">
        <v>55554</v>
      </c>
      <c r="B394" s="27" t="s">
        <v>420</v>
      </c>
      <c r="C394" s="28">
        <v>5638312.8200000003</v>
      </c>
      <c r="D394" s="29">
        <v>3.4700000000000002E-2</v>
      </c>
      <c r="E394" s="30">
        <f t="shared" si="26"/>
        <v>195649</v>
      </c>
      <c r="F394" s="33">
        <f t="shared" ref="F394:F457" si="30">D394</f>
        <v>3.4700000000000002E-2</v>
      </c>
      <c r="G394" s="30">
        <f t="shared" si="27"/>
        <v>195649</v>
      </c>
      <c r="H394" s="30">
        <f t="shared" si="28"/>
        <v>0</v>
      </c>
      <c r="J394" s="29">
        <v>2.12E-2</v>
      </c>
      <c r="K394" s="8" t="str">
        <f t="shared" si="29"/>
        <v>no</v>
      </c>
      <c r="L394">
        <v>1</v>
      </c>
      <c r="N394" s="32"/>
      <c r="O394" s="26">
        <v>55554</v>
      </c>
      <c r="P394" t="s">
        <v>27</v>
      </c>
      <c r="Q394">
        <v>3.4700000000000002E-2</v>
      </c>
      <c r="R394">
        <v>0</v>
      </c>
      <c r="S394">
        <v>0</v>
      </c>
    </row>
    <row r="395" spans="1:19" ht="14.4" x14ac:dyDescent="0.3">
      <c r="A395" s="26">
        <v>55555</v>
      </c>
      <c r="B395" s="27" t="s">
        <v>421</v>
      </c>
      <c r="C395" s="28">
        <v>942824.33999999985</v>
      </c>
      <c r="D395" s="29">
        <v>9.9000000000000008E-3</v>
      </c>
      <c r="E395" s="30">
        <f t="shared" ref="E395:E458" si="31">ROUND(C395*D395,0)</f>
        <v>9334</v>
      </c>
      <c r="F395" s="33">
        <f t="shared" si="30"/>
        <v>9.9000000000000008E-3</v>
      </c>
      <c r="G395" s="30">
        <f t="shared" ref="G395:G458" si="32">ROUND(C395*F395,0)</f>
        <v>9334</v>
      </c>
      <c r="H395" s="30">
        <f t="shared" ref="H395:H456" si="33">E395-G395</f>
        <v>0</v>
      </c>
      <c r="J395" s="29">
        <v>0</v>
      </c>
      <c r="K395" s="8" t="str">
        <f t="shared" ref="K395:K458" si="34">IF(D395=J395,"","no")</f>
        <v>no</v>
      </c>
      <c r="L395">
        <v>1</v>
      </c>
      <c r="N395" s="32"/>
      <c r="O395" s="26">
        <v>55555</v>
      </c>
      <c r="P395" t="s">
        <v>27</v>
      </c>
      <c r="Q395">
        <v>9.9000000000000008E-3</v>
      </c>
      <c r="R395">
        <v>0</v>
      </c>
      <c r="S395">
        <v>0</v>
      </c>
    </row>
    <row r="396" spans="1:19" ht="14.4" x14ac:dyDescent="0.3">
      <c r="A396" s="26">
        <v>55556</v>
      </c>
      <c r="B396" s="27" t="s">
        <v>422</v>
      </c>
      <c r="C396" s="28">
        <v>1137539.8599999999</v>
      </c>
      <c r="D396" s="29">
        <v>2.3E-3</v>
      </c>
      <c r="E396" s="30">
        <f t="shared" si="31"/>
        <v>2616</v>
      </c>
      <c r="F396" s="33">
        <f t="shared" si="30"/>
        <v>2.3E-3</v>
      </c>
      <c r="G396" s="30">
        <f t="shared" si="32"/>
        <v>2616</v>
      </c>
      <c r="H396" s="30">
        <f t="shared" si="33"/>
        <v>0</v>
      </c>
      <c r="J396" s="29" t="e">
        <v>#N/A</v>
      </c>
      <c r="K396" s="8" t="e">
        <f t="shared" si="34"/>
        <v>#N/A</v>
      </c>
      <c r="L396" t="e">
        <v>#N/A</v>
      </c>
      <c r="N396" s="32"/>
      <c r="O396" s="26">
        <v>55556</v>
      </c>
      <c r="P396" t="s">
        <v>27</v>
      </c>
      <c r="Q396">
        <v>2.3E-3</v>
      </c>
      <c r="R396">
        <v>0</v>
      </c>
      <c r="S396">
        <v>0</v>
      </c>
    </row>
    <row r="397" spans="1:19" ht="14.4" x14ac:dyDescent="0.3">
      <c r="A397" s="26">
        <v>55557</v>
      </c>
      <c r="B397" s="27" t="s">
        <v>423</v>
      </c>
      <c r="C397" s="28">
        <v>547654.44000000006</v>
      </c>
      <c r="D397" s="29">
        <v>0.1091</v>
      </c>
      <c r="E397" s="30">
        <f t="shared" si="31"/>
        <v>59749</v>
      </c>
      <c r="F397" s="33">
        <f t="shared" si="30"/>
        <v>0.1091</v>
      </c>
      <c r="G397" s="30">
        <f t="shared" si="32"/>
        <v>59749</v>
      </c>
      <c r="H397" s="30">
        <f t="shared" si="33"/>
        <v>0</v>
      </c>
      <c r="J397" s="29">
        <v>0.1193</v>
      </c>
      <c r="K397" s="8" t="str">
        <f t="shared" si="34"/>
        <v>no</v>
      </c>
      <c r="L397">
        <v>1</v>
      </c>
      <c r="N397" s="32"/>
      <c r="O397" s="26">
        <v>55557</v>
      </c>
      <c r="P397" t="s">
        <v>27</v>
      </c>
      <c r="Q397">
        <v>0.1091</v>
      </c>
      <c r="R397">
        <v>0</v>
      </c>
      <c r="S397">
        <v>0</v>
      </c>
    </row>
    <row r="398" spans="1:19" ht="14.4" x14ac:dyDescent="0.3">
      <c r="A398" s="26">
        <v>55558</v>
      </c>
      <c r="B398" s="27" t="s">
        <v>424</v>
      </c>
      <c r="C398" s="28">
        <v>2215885.71</v>
      </c>
      <c r="D398" s="29">
        <v>7.1900000000000006E-2</v>
      </c>
      <c r="E398" s="30">
        <f t="shared" si="31"/>
        <v>159322</v>
      </c>
      <c r="F398" s="33">
        <f t="shared" si="30"/>
        <v>7.1900000000000006E-2</v>
      </c>
      <c r="G398" s="30">
        <f t="shared" si="32"/>
        <v>159322</v>
      </c>
      <c r="H398" s="30">
        <f t="shared" si="33"/>
        <v>0</v>
      </c>
      <c r="J398" s="29">
        <v>9.3799999999999994E-2</v>
      </c>
      <c r="K398" s="8" t="str">
        <f t="shared" si="34"/>
        <v>no</v>
      </c>
      <c r="L398">
        <v>1</v>
      </c>
      <c r="N398" s="32"/>
      <c r="O398" s="26">
        <v>55558</v>
      </c>
      <c r="P398" t="s">
        <v>27</v>
      </c>
      <c r="Q398">
        <v>7.1900000000000006E-2</v>
      </c>
      <c r="R398">
        <v>0</v>
      </c>
      <c r="S398">
        <v>0</v>
      </c>
    </row>
    <row r="399" spans="1:19" ht="14.4" x14ac:dyDescent="0.3">
      <c r="A399" s="26">
        <v>55559</v>
      </c>
      <c r="B399" s="27" t="s">
        <v>425</v>
      </c>
      <c r="C399" s="28">
        <v>777696.73</v>
      </c>
      <c r="D399" s="29">
        <v>9.7199999999999995E-2</v>
      </c>
      <c r="E399" s="30">
        <f t="shared" si="31"/>
        <v>75592</v>
      </c>
      <c r="F399" s="33">
        <f t="shared" si="30"/>
        <v>9.7199999999999995E-2</v>
      </c>
      <c r="G399" s="30">
        <f t="shared" si="32"/>
        <v>75592</v>
      </c>
      <c r="H399" s="30">
        <f t="shared" si="33"/>
        <v>0</v>
      </c>
      <c r="J399" s="29">
        <v>0.16639999999999999</v>
      </c>
      <c r="K399" s="8" t="str">
        <f t="shared" si="34"/>
        <v>no</v>
      </c>
      <c r="L399">
        <v>1</v>
      </c>
      <c r="N399" s="32"/>
      <c r="O399" s="26">
        <v>55559</v>
      </c>
      <c r="P399" t="s">
        <v>27</v>
      </c>
      <c r="Q399">
        <v>9.7199999999999995E-2</v>
      </c>
      <c r="R399">
        <v>0</v>
      </c>
      <c r="S399">
        <v>0</v>
      </c>
    </row>
    <row r="400" spans="1:19" ht="14.4" x14ac:dyDescent="0.3">
      <c r="A400" s="26">
        <v>55560</v>
      </c>
      <c r="B400" s="27" t="s">
        <v>426</v>
      </c>
      <c r="C400" s="28">
        <v>6676631.3300000001</v>
      </c>
      <c r="D400" s="29">
        <v>0.1027</v>
      </c>
      <c r="E400" s="30">
        <f t="shared" si="31"/>
        <v>685690</v>
      </c>
      <c r="F400" s="33">
        <f t="shared" si="30"/>
        <v>0.1027</v>
      </c>
      <c r="G400" s="30">
        <f t="shared" si="32"/>
        <v>685690</v>
      </c>
      <c r="H400" s="30">
        <f t="shared" si="33"/>
        <v>0</v>
      </c>
      <c r="J400" s="29">
        <v>9.7799999999999998E-2</v>
      </c>
      <c r="K400" s="8" t="str">
        <f t="shared" si="34"/>
        <v>no</v>
      </c>
      <c r="L400">
        <v>1</v>
      </c>
      <c r="N400" s="32"/>
      <c r="O400" s="26">
        <v>55560</v>
      </c>
      <c r="P400" t="s">
        <v>27</v>
      </c>
      <c r="Q400">
        <v>0.1027</v>
      </c>
      <c r="R400">
        <v>0</v>
      </c>
      <c r="S400">
        <v>0</v>
      </c>
    </row>
    <row r="401" spans="1:19" ht="14.4" x14ac:dyDescent="0.3">
      <c r="A401" s="26">
        <v>55562</v>
      </c>
      <c r="B401" s="27" t="s">
        <v>427</v>
      </c>
      <c r="C401" s="28">
        <v>1769574.7200000002</v>
      </c>
      <c r="D401" s="29">
        <v>7.5800000000000006E-2</v>
      </c>
      <c r="E401" s="30">
        <f t="shared" si="31"/>
        <v>134134</v>
      </c>
      <c r="F401" s="33">
        <f t="shared" si="30"/>
        <v>7.5800000000000006E-2</v>
      </c>
      <c r="G401" s="30">
        <f t="shared" si="32"/>
        <v>134134</v>
      </c>
      <c r="H401" s="30">
        <f t="shared" si="33"/>
        <v>0</v>
      </c>
      <c r="J401" s="29">
        <v>7.8200000000000006E-2</v>
      </c>
      <c r="K401" s="8" t="str">
        <f t="shared" si="34"/>
        <v>no</v>
      </c>
      <c r="L401">
        <v>1</v>
      </c>
      <c r="N401" s="32"/>
      <c r="O401" s="26">
        <v>55562</v>
      </c>
      <c r="P401" t="s">
        <v>27</v>
      </c>
      <c r="Q401">
        <v>7.5800000000000006E-2</v>
      </c>
      <c r="R401">
        <v>0</v>
      </c>
      <c r="S401">
        <v>0</v>
      </c>
    </row>
    <row r="402" spans="1:19" ht="14.4" x14ac:dyDescent="0.3">
      <c r="A402" s="26">
        <v>55563</v>
      </c>
      <c r="B402" s="27" t="s">
        <v>428</v>
      </c>
      <c r="C402" s="28">
        <v>2029635.58</v>
      </c>
      <c r="D402" s="29">
        <v>5.3400000000000003E-2</v>
      </c>
      <c r="E402" s="30">
        <f t="shared" si="31"/>
        <v>108383</v>
      </c>
      <c r="F402" s="33">
        <f t="shared" si="30"/>
        <v>5.3400000000000003E-2</v>
      </c>
      <c r="G402" s="30">
        <f t="shared" si="32"/>
        <v>108383</v>
      </c>
      <c r="H402" s="30">
        <f t="shared" si="33"/>
        <v>0</v>
      </c>
      <c r="J402" s="29">
        <v>7.5499999999999998E-2</v>
      </c>
      <c r="K402" s="8" t="str">
        <f t="shared" si="34"/>
        <v>no</v>
      </c>
      <c r="L402">
        <v>1</v>
      </c>
      <c r="N402" s="32"/>
      <c r="O402" s="26">
        <v>55563</v>
      </c>
      <c r="P402" t="s">
        <v>27</v>
      </c>
      <c r="Q402">
        <v>5.3400000000000003E-2</v>
      </c>
      <c r="R402">
        <v>0</v>
      </c>
      <c r="S402">
        <v>0</v>
      </c>
    </row>
    <row r="403" spans="1:19" ht="14.4" x14ac:dyDescent="0.3">
      <c r="A403" s="26">
        <v>55565</v>
      </c>
      <c r="B403" s="27" t="s">
        <v>429</v>
      </c>
      <c r="C403" s="28">
        <v>1264296.0900000001</v>
      </c>
      <c r="D403" s="29">
        <v>4.2099999999999999E-2</v>
      </c>
      <c r="E403" s="30">
        <f t="shared" si="31"/>
        <v>53227</v>
      </c>
      <c r="F403" s="33">
        <f t="shared" si="30"/>
        <v>4.2099999999999999E-2</v>
      </c>
      <c r="G403" s="30">
        <f t="shared" si="32"/>
        <v>53227</v>
      </c>
      <c r="H403" s="30">
        <f t="shared" si="33"/>
        <v>0</v>
      </c>
      <c r="J403" s="29">
        <v>4.0599999999999997E-2</v>
      </c>
      <c r="K403" s="8" t="str">
        <f t="shared" si="34"/>
        <v>no</v>
      </c>
      <c r="L403">
        <v>1</v>
      </c>
      <c r="N403" s="32"/>
      <c r="O403" s="26">
        <v>55565</v>
      </c>
      <c r="P403" t="s">
        <v>27</v>
      </c>
      <c r="Q403">
        <v>4.2099999999999999E-2</v>
      </c>
      <c r="R403">
        <v>0</v>
      </c>
      <c r="S403">
        <v>0</v>
      </c>
    </row>
    <row r="404" spans="1:19" ht="14.4" x14ac:dyDescent="0.3">
      <c r="A404" s="26">
        <v>55566</v>
      </c>
      <c r="B404" s="27" t="s">
        <v>430</v>
      </c>
      <c r="C404" s="28">
        <v>673346.63999999978</v>
      </c>
      <c r="D404" s="29">
        <v>0.1229</v>
      </c>
      <c r="E404" s="30">
        <f t="shared" si="31"/>
        <v>82754</v>
      </c>
      <c r="F404" s="33">
        <f t="shared" si="30"/>
        <v>0.1229</v>
      </c>
      <c r="G404" s="30">
        <f t="shared" si="32"/>
        <v>82754</v>
      </c>
      <c r="H404" s="30">
        <f t="shared" si="33"/>
        <v>0</v>
      </c>
      <c r="J404" s="29">
        <v>0.15870000000000001</v>
      </c>
      <c r="K404" s="8" t="str">
        <f t="shared" si="34"/>
        <v>no</v>
      </c>
      <c r="L404">
        <v>1</v>
      </c>
      <c r="N404" s="32"/>
      <c r="O404" s="26">
        <v>55566</v>
      </c>
      <c r="P404" t="s">
        <v>27</v>
      </c>
      <c r="Q404">
        <v>0.1229</v>
      </c>
      <c r="R404">
        <v>0</v>
      </c>
      <c r="S404">
        <v>0</v>
      </c>
    </row>
    <row r="405" spans="1:19" ht="14.4" x14ac:dyDescent="0.3">
      <c r="A405" s="26">
        <v>55567</v>
      </c>
      <c r="B405" s="27" t="s">
        <v>431</v>
      </c>
      <c r="C405" s="28">
        <v>1218399.72</v>
      </c>
      <c r="D405" s="29">
        <v>2.9100000000000001E-2</v>
      </c>
      <c r="E405" s="30">
        <f t="shared" si="31"/>
        <v>35455</v>
      </c>
      <c r="F405" s="33">
        <f t="shared" si="30"/>
        <v>2.9100000000000001E-2</v>
      </c>
      <c r="G405" s="30">
        <f t="shared" si="32"/>
        <v>35455</v>
      </c>
      <c r="H405" s="30">
        <f t="shared" si="33"/>
        <v>0</v>
      </c>
      <c r="J405" s="29">
        <v>9.9000000000000008E-3</v>
      </c>
      <c r="K405" s="8" t="str">
        <f t="shared" si="34"/>
        <v>no</v>
      </c>
      <c r="L405">
        <v>1</v>
      </c>
      <c r="N405" s="32"/>
      <c r="O405" s="26">
        <v>55567</v>
      </c>
      <c r="P405" t="s">
        <v>27</v>
      </c>
      <c r="Q405">
        <v>2.9100000000000001E-2</v>
      </c>
      <c r="R405">
        <v>0</v>
      </c>
      <c r="S405">
        <v>0</v>
      </c>
    </row>
    <row r="406" spans="1:19" ht="14.4" x14ac:dyDescent="0.3">
      <c r="A406" s="26">
        <v>55568</v>
      </c>
      <c r="B406" s="27" t="s">
        <v>432</v>
      </c>
      <c r="C406" s="28">
        <v>4747285.1099999994</v>
      </c>
      <c r="D406" s="29">
        <v>3.9800000000000002E-2</v>
      </c>
      <c r="E406" s="30">
        <f t="shared" si="31"/>
        <v>188942</v>
      </c>
      <c r="F406" s="33">
        <f t="shared" si="30"/>
        <v>3.9800000000000002E-2</v>
      </c>
      <c r="G406" s="30">
        <f t="shared" si="32"/>
        <v>188942</v>
      </c>
      <c r="H406" s="30">
        <f t="shared" si="33"/>
        <v>0</v>
      </c>
      <c r="J406" s="29">
        <v>2.6599999999999999E-2</v>
      </c>
      <c r="K406" s="8" t="str">
        <f t="shared" si="34"/>
        <v>no</v>
      </c>
      <c r="L406">
        <v>1</v>
      </c>
      <c r="N406" s="32"/>
      <c r="O406" s="26">
        <v>55568</v>
      </c>
      <c r="P406" t="s">
        <v>27</v>
      </c>
      <c r="Q406">
        <v>3.9800000000000002E-2</v>
      </c>
      <c r="R406">
        <v>0</v>
      </c>
      <c r="S406">
        <v>0</v>
      </c>
    </row>
    <row r="407" spans="1:19" ht="14.4" x14ac:dyDescent="0.3">
      <c r="A407" s="26">
        <v>55569</v>
      </c>
      <c r="B407" s="27" t="s">
        <v>433</v>
      </c>
      <c r="C407" s="28">
        <v>2585077.9300000002</v>
      </c>
      <c r="D407" s="29">
        <v>6.6400000000000001E-2</v>
      </c>
      <c r="E407" s="30">
        <f t="shared" si="31"/>
        <v>171649</v>
      </c>
      <c r="F407" s="33">
        <f t="shared" si="30"/>
        <v>6.6400000000000001E-2</v>
      </c>
      <c r="G407" s="30">
        <f t="shared" si="32"/>
        <v>171649</v>
      </c>
      <c r="H407" s="30">
        <f t="shared" si="33"/>
        <v>0</v>
      </c>
      <c r="J407" s="29">
        <v>0.08</v>
      </c>
      <c r="K407" s="8" t="str">
        <f t="shared" si="34"/>
        <v>no</v>
      </c>
      <c r="L407">
        <v>1</v>
      </c>
      <c r="N407" s="32"/>
      <c r="O407" s="26">
        <v>55569</v>
      </c>
      <c r="P407" t="s">
        <v>27</v>
      </c>
      <c r="Q407">
        <v>6.6400000000000001E-2</v>
      </c>
      <c r="R407">
        <v>0</v>
      </c>
      <c r="S407">
        <v>0</v>
      </c>
    </row>
    <row r="408" spans="1:19" ht="14.4" x14ac:dyDescent="0.3">
      <c r="A408" s="26">
        <v>55570</v>
      </c>
      <c r="B408" s="27" t="s">
        <v>434</v>
      </c>
      <c r="C408" s="28">
        <v>2678738.5999999996</v>
      </c>
      <c r="D408" s="29">
        <v>6.6000000000000003E-2</v>
      </c>
      <c r="E408" s="30">
        <f t="shared" si="31"/>
        <v>176797</v>
      </c>
      <c r="F408" s="33">
        <f t="shared" si="30"/>
        <v>6.6000000000000003E-2</v>
      </c>
      <c r="G408" s="30">
        <f t="shared" si="32"/>
        <v>176797</v>
      </c>
      <c r="H408" s="30">
        <f t="shared" si="33"/>
        <v>0</v>
      </c>
      <c r="J408" s="29">
        <v>6.5600000000000006E-2</v>
      </c>
      <c r="K408" s="8" t="str">
        <f t="shared" si="34"/>
        <v>no</v>
      </c>
      <c r="L408">
        <v>1</v>
      </c>
      <c r="N408" s="32"/>
      <c r="O408" s="26">
        <v>55570</v>
      </c>
      <c r="P408" t="s">
        <v>27</v>
      </c>
      <c r="Q408">
        <v>6.6000000000000003E-2</v>
      </c>
      <c r="R408">
        <v>0</v>
      </c>
      <c r="S408">
        <v>0</v>
      </c>
    </row>
    <row r="409" spans="1:19" ht="14.4" x14ac:dyDescent="0.3">
      <c r="A409" s="26">
        <v>55571</v>
      </c>
      <c r="B409" s="27" t="s">
        <v>435</v>
      </c>
      <c r="C409" s="28">
        <v>4200657.05</v>
      </c>
      <c r="D409" s="29">
        <v>7.3599999999999999E-2</v>
      </c>
      <c r="E409" s="30">
        <f t="shared" si="31"/>
        <v>309168</v>
      </c>
      <c r="F409" s="33">
        <f t="shared" si="30"/>
        <v>7.3599999999999999E-2</v>
      </c>
      <c r="G409" s="30">
        <f t="shared" si="32"/>
        <v>309168</v>
      </c>
      <c r="H409" s="30">
        <f t="shared" si="33"/>
        <v>0</v>
      </c>
      <c r="J409" s="29">
        <v>6.4000000000000001E-2</v>
      </c>
      <c r="K409" s="8" t="str">
        <f t="shared" si="34"/>
        <v>no</v>
      </c>
      <c r="L409">
        <v>1</v>
      </c>
      <c r="N409" s="32"/>
      <c r="O409" s="26">
        <v>55571</v>
      </c>
      <c r="P409" t="s">
        <v>27</v>
      </c>
      <c r="Q409">
        <v>7.3599999999999999E-2</v>
      </c>
      <c r="R409">
        <v>0</v>
      </c>
      <c r="S409">
        <v>0</v>
      </c>
    </row>
    <row r="410" spans="1:19" ht="14.4" x14ac:dyDescent="0.3">
      <c r="A410" s="26">
        <v>55572</v>
      </c>
      <c r="B410" s="27" t="s">
        <v>436</v>
      </c>
      <c r="C410" s="28">
        <v>2565043.2100000004</v>
      </c>
      <c r="D410" s="29">
        <v>4.19E-2</v>
      </c>
      <c r="E410" s="30">
        <f t="shared" si="31"/>
        <v>107475</v>
      </c>
      <c r="F410" s="33">
        <f t="shared" si="30"/>
        <v>4.19E-2</v>
      </c>
      <c r="G410" s="30">
        <f t="shared" si="32"/>
        <v>107475</v>
      </c>
      <c r="H410" s="30">
        <f t="shared" si="33"/>
        <v>0</v>
      </c>
      <c r="J410" s="29">
        <v>4.1200000000000001E-2</v>
      </c>
      <c r="K410" s="8" t="str">
        <f t="shared" si="34"/>
        <v>no</v>
      </c>
      <c r="L410">
        <v>1</v>
      </c>
      <c r="N410" s="32"/>
      <c r="O410" s="26">
        <v>55572</v>
      </c>
      <c r="P410" t="s">
        <v>27</v>
      </c>
      <c r="Q410">
        <v>4.19E-2</v>
      </c>
      <c r="R410">
        <v>0</v>
      </c>
      <c r="S410">
        <v>0</v>
      </c>
    </row>
    <row r="411" spans="1:19" ht="14.4" x14ac:dyDescent="0.3">
      <c r="A411" s="26">
        <v>55573</v>
      </c>
      <c r="B411" s="27" t="s">
        <v>437</v>
      </c>
      <c r="C411" s="28">
        <v>979153.85999999987</v>
      </c>
      <c r="D411" s="29">
        <v>3.4599999999999999E-2</v>
      </c>
      <c r="E411" s="30">
        <f t="shared" si="31"/>
        <v>33879</v>
      </c>
      <c r="F411" s="33">
        <f t="shared" si="30"/>
        <v>3.4599999999999999E-2</v>
      </c>
      <c r="G411" s="30">
        <f t="shared" si="32"/>
        <v>33879</v>
      </c>
      <c r="H411" s="30">
        <f t="shared" si="33"/>
        <v>0</v>
      </c>
      <c r="J411" s="29">
        <v>0</v>
      </c>
      <c r="K411" s="8" t="str">
        <f t="shared" si="34"/>
        <v>no</v>
      </c>
      <c r="L411">
        <v>1</v>
      </c>
      <c r="N411" s="32"/>
      <c r="O411" s="26">
        <v>55573</v>
      </c>
      <c r="P411" t="s">
        <v>27</v>
      </c>
      <c r="Q411">
        <v>3.4599999999999999E-2</v>
      </c>
      <c r="R411">
        <v>0</v>
      </c>
      <c r="S411">
        <v>0</v>
      </c>
    </row>
    <row r="412" spans="1:19" ht="14.4" x14ac:dyDescent="0.3">
      <c r="A412" s="26">
        <v>55574</v>
      </c>
      <c r="B412" s="27" t="s">
        <v>438</v>
      </c>
      <c r="C412" s="28">
        <v>6965388.1899999995</v>
      </c>
      <c r="D412" s="29">
        <v>7.0999999999999994E-2</v>
      </c>
      <c r="E412" s="30">
        <f t="shared" si="31"/>
        <v>494543</v>
      </c>
      <c r="F412" s="33">
        <f t="shared" si="30"/>
        <v>7.0999999999999994E-2</v>
      </c>
      <c r="G412" s="30">
        <f t="shared" si="32"/>
        <v>494543</v>
      </c>
      <c r="H412" s="30">
        <f t="shared" si="33"/>
        <v>0</v>
      </c>
      <c r="J412" s="29">
        <v>6.6100000000000006E-2</v>
      </c>
      <c r="K412" s="8" t="str">
        <f t="shared" si="34"/>
        <v>no</v>
      </c>
      <c r="L412">
        <v>1</v>
      </c>
      <c r="N412" s="32"/>
      <c r="O412" s="26">
        <v>55574</v>
      </c>
      <c r="P412" t="s">
        <v>27</v>
      </c>
      <c r="Q412">
        <v>7.0999999999999994E-2</v>
      </c>
      <c r="R412">
        <v>0</v>
      </c>
      <c r="S412">
        <v>0</v>
      </c>
    </row>
    <row r="413" spans="1:19" ht="14.4" x14ac:dyDescent="0.3">
      <c r="A413" s="26">
        <v>55576</v>
      </c>
      <c r="B413" s="27" t="s">
        <v>439</v>
      </c>
      <c r="C413" s="28">
        <v>89712316.120000005</v>
      </c>
      <c r="D413" s="29">
        <v>6.3799999999999996E-2</v>
      </c>
      <c r="E413" s="30">
        <f t="shared" si="31"/>
        <v>5723646</v>
      </c>
      <c r="F413" s="33">
        <f t="shared" si="30"/>
        <v>6.3799999999999996E-2</v>
      </c>
      <c r="G413" s="30">
        <f t="shared" si="32"/>
        <v>5723646</v>
      </c>
      <c r="H413" s="30">
        <f t="shared" si="33"/>
        <v>0</v>
      </c>
      <c r="J413" s="29">
        <v>6.5299999999999997E-2</v>
      </c>
      <c r="K413" s="8" t="str">
        <f t="shared" si="34"/>
        <v>no</v>
      </c>
      <c r="L413">
        <v>1</v>
      </c>
      <c r="N413" s="32"/>
      <c r="O413" s="26">
        <v>55576</v>
      </c>
      <c r="P413" t="s">
        <v>27</v>
      </c>
      <c r="Q413">
        <v>6.3799999999999996E-2</v>
      </c>
      <c r="R413">
        <v>0</v>
      </c>
      <c r="S413">
        <v>0</v>
      </c>
    </row>
    <row r="414" spans="1:19" ht="14.4" x14ac:dyDescent="0.3">
      <c r="A414" s="26">
        <v>55577</v>
      </c>
      <c r="B414" s="27" t="s">
        <v>440</v>
      </c>
      <c r="C414" s="28">
        <v>3255318.1399999997</v>
      </c>
      <c r="D414" s="29">
        <v>5.8700000000000002E-2</v>
      </c>
      <c r="E414" s="30">
        <f t="shared" si="31"/>
        <v>191087</v>
      </c>
      <c r="F414" s="33">
        <f t="shared" si="30"/>
        <v>5.8700000000000002E-2</v>
      </c>
      <c r="G414" s="30">
        <f t="shared" si="32"/>
        <v>191087</v>
      </c>
      <c r="H414" s="30">
        <f t="shared" si="33"/>
        <v>0</v>
      </c>
      <c r="J414" s="29">
        <v>4.2099999999999999E-2</v>
      </c>
      <c r="K414" s="8" t="str">
        <f t="shared" si="34"/>
        <v>no</v>
      </c>
      <c r="L414">
        <v>1</v>
      </c>
      <c r="N414" s="32"/>
      <c r="O414" s="26">
        <v>55577</v>
      </c>
      <c r="P414" t="s">
        <v>27</v>
      </c>
      <c r="Q414">
        <v>5.8700000000000002E-2</v>
      </c>
      <c r="R414">
        <v>0</v>
      </c>
      <c r="S414">
        <v>0</v>
      </c>
    </row>
    <row r="415" spans="1:19" ht="14.4" x14ac:dyDescent="0.3">
      <c r="A415" s="26">
        <v>55578</v>
      </c>
      <c r="B415" s="27" t="s">
        <v>441</v>
      </c>
      <c r="C415" s="28">
        <v>1040466.97</v>
      </c>
      <c r="D415" s="29">
        <v>3.8800000000000001E-2</v>
      </c>
      <c r="E415" s="30">
        <f t="shared" si="31"/>
        <v>40370</v>
      </c>
      <c r="F415" s="33">
        <f t="shared" si="30"/>
        <v>3.8800000000000001E-2</v>
      </c>
      <c r="G415" s="30">
        <f t="shared" si="32"/>
        <v>40370</v>
      </c>
      <c r="H415" s="30">
        <f t="shared" si="33"/>
        <v>0</v>
      </c>
      <c r="J415" s="29">
        <v>3.4500000000000003E-2</v>
      </c>
      <c r="K415" s="8" t="str">
        <f t="shared" si="34"/>
        <v>no</v>
      </c>
      <c r="L415">
        <v>1</v>
      </c>
      <c r="N415" s="32"/>
      <c r="O415" s="26">
        <v>55578</v>
      </c>
      <c r="P415" t="s">
        <v>27</v>
      </c>
      <c r="Q415">
        <v>3.8800000000000001E-2</v>
      </c>
      <c r="R415">
        <v>0</v>
      </c>
      <c r="S415">
        <v>0</v>
      </c>
    </row>
    <row r="416" spans="1:19" ht="14.4" x14ac:dyDescent="0.3">
      <c r="A416" s="26">
        <v>55579</v>
      </c>
      <c r="B416" s="27" t="s">
        <v>442</v>
      </c>
      <c r="C416" s="28">
        <v>167807.63</v>
      </c>
      <c r="D416" s="29">
        <v>0</v>
      </c>
      <c r="E416" s="30">
        <f t="shared" si="31"/>
        <v>0</v>
      </c>
      <c r="F416" s="33">
        <f t="shared" si="30"/>
        <v>0</v>
      </c>
      <c r="G416" s="30">
        <f t="shared" si="32"/>
        <v>0</v>
      </c>
      <c r="H416" s="30">
        <f t="shared" si="33"/>
        <v>0</v>
      </c>
      <c r="J416" s="29">
        <v>3.8E-3</v>
      </c>
      <c r="K416" s="8" t="str">
        <f t="shared" si="34"/>
        <v>no</v>
      </c>
      <c r="L416">
        <v>1</v>
      </c>
      <c r="N416" s="32"/>
      <c r="O416" s="26">
        <v>55579</v>
      </c>
      <c r="P416" t="s">
        <v>27</v>
      </c>
      <c r="Q416">
        <v>0</v>
      </c>
      <c r="R416">
        <v>0</v>
      </c>
      <c r="S416">
        <v>0</v>
      </c>
    </row>
    <row r="417" spans="1:19" ht="14.4" x14ac:dyDescent="0.3">
      <c r="A417" s="26">
        <v>55580</v>
      </c>
      <c r="B417" s="27" t="s">
        <v>443</v>
      </c>
      <c r="C417" s="28">
        <v>5358887.8000000007</v>
      </c>
      <c r="D417" s="29">
        <v>3.8399999999999997E-2</v>
      </c>
      <c r="E417" s="30">
        <f t="shared" si="31"/>
        <v>205781</v>
      </c>
      <c r="F417" s="33">
        <f t="shared" si="30"/>
        <v>3.8399999999999997E-2</v>
      </c>
      <c r="G417" s="30">
        <f t="shared" si="32"/>
        <v>205781</v>
      </c>
      <c r="H417" s="30">
        <f t="shared" si="33"/>
        <v>0</v>
      </c>
      <c r="J417" s="29">
        <v>1.15E-2</v>
      </c>
      <c r="K417" s="8" t="str">
        <f t="shared" si="34"/>
        <v>no</v>
      </c>
      <c r="L417">
        <v>1</v>
      </c>
      <c r="N417" s="32"/>
      <c r="O417" s="26">
        <v>55580</v>
      </c>
      <c r="P417" t="s">
        <v>27</v>
      </c>
      <c r="Q417">
        <v>3.8399999999999997E-2</v>
      </c>
      <c r="R417">
        <v>0</v>
      </c>
      <c r="S417">
        <v>0</v>
      </c>
    </row>
    <row r="418" spans="1:19" ht="14.4" x14ac:dyDescent="0.3">
      <c r="A418" s="26">
        <v>55581</v>
      </c>
      <c r="B418" s="27" t="s">
        <v>444</v>
      </c>
      <c r="C418" s="28">
        <v>1702703.1</v>
      </c>
      <c r="D418" s="29">
        <v>7.0000000000000001E-3</v>
      </c>
      <c r="E418" s="30">
        <f t="shared" si="31"/>
        <v>11919</v>
      </c>
      <c r="F418" s="33">
        <f t="shared" si="30"/>
        <v>7.0000000000000001E-3</v>
      </c>
      <c r="G418" s="30">
        <f t="shared" si="32"/>
        <v>11919</v>
      </c>
      <c r="H418" s="30">
        <f t="shared" si="33"/>
        <v>0</v>
      </c>
      <c r="J418" s="29">
        <v>3.8899999999999997E-2</v>
      </c>
      <c r="K418" s="8" t="str">
        <f t="shared" si="34"/>
        <v>no</v>
      </c>
      <c r="L418">
        <v>1</v>
      </c>
      <c r="N418" s="32"/>
      <c r="O418" s="26">
        <v>55581</v>
      </c>
      <c r="P418" t="s">
        <v>27</v>
      </c>
      <c r="Q418">
        <v>7.0000000000000001E-3</v>
      </c>
      <c r="R418">
        <v>0</v>
      </c>
      <c r="S418">
        <v>0</v>
      </c>
    </row>
    <row r="419" spans="1:19" ht="14.4" x14ac:dyDescent="0.3">
      <c r="A419" s="26">
        <v>55582</v>
      </c>
      <c r="B419" s="27" t="s">
        <v>445</v>
      </c>
      <c r="C419" s="28">
        <v>10571991.08</v>
      </c>
      <c r="D419" s="29">
        <v>5.4600000000000003E-2</v>
      </c>
      <c r="E419" s="30">
        <f t="shared" si="31"/>
        <v>577231</v>
      </c>
      <c r="F419" s="33">
        <f t="shared" si="30"/>
        <v>5.4600000000000003E-2</v>
      </c>
      <c r="G419" s="30">
        <f t="shared" si="32"/>
        <v>577231</v>
      </c>
      <c r="H419" s="30">
        <f t="shared" si="33"/>
        <v>0</v>
      </c>
      <c r="J419" s="29">
        <v>5.8099999999999999E-2</v>
      </c>
      <c r="K419" s="8" t="str">
        <f t="shared" si="34"/>
        <v>no</v>
      </c>
      <c r="L419">
        <v>1</v>
      </c>
      <c r="N419" s="32"/>
      <c r="O419" s="26">
        <v>55582</v>
      </c>
      <c r="P419" t="s">
        <v>27</v>
      </c>
      <c r="Q419">
        <v>5.4600000000000003E-2</v>
      </c>
      <c r="R419">
        <v>0</v>
      </c>
      <c r="S419">
        <v>0</v>
      </c>
    </row>
    <row r="420" spans="1:19" ht="14.4" x14ac:dyDescent="0.3">
      <c r="A420" s="26">
        <v>55583</v>
      </c>
      <c r="B420" s="27" t="s">
        <v>446</v>
      </c>
      <c r="C420" s="28">
        <v>2763588.2799999993</v>
      </c>
      <c r="D420" s="29">
        <v>0.2472</v>
      </c>
      <c r="E420" s="30">
        <f t="shared" si="31"/>
        <v>683159</v>
      </c>
      <c r="F420" s="33">
        <f t="shared" si="30"/>
        <v>0.2472</v>
      </c>
      <c r="G420" s="30">
        <f t="shared" si="32"/>
        <v>683159</v>
      </c>
      <c r="H420" s="30">
        <f t="shared" si="33"/>
        <v>0</v>
      </c>
      <c r="J420" s="29">
        <v>0.2495</v>
      </c>
      <c r="K420" s="8" t="str">
        <f t="shared" si="34"/>
        <v>no</v>
      </c>
      <c r="L420">
        <v>1</v>
      </c>
      <c r="N420" s="32"/>
      <c r="O420" s="26">
        <v>55583</v>
      </c>
      <c r="P420" t="s">
        <v>27</v>
      </c>
      <c r="Q420">
        <v>0.2472</v>
      </c>
      <c r="R420">
        <v>0</v>
      </c>
      <c r="S420">
        <v>0</v>
      </c>
    </row>
    <row r="421" spans="1:19" ht="14.4" x14ac:dyDescent="0.3">
      <c r="A421" s="26">
        <v>55584</v>
      </c>
      <c r="B421" s="27" t="s">
        <v>447</v>
      </c>
      <c r="C421" s="28">
        <v>3464801.84</v>
      </c>
      <c r="D421" s="29">
        <v>4.3900000000000002E-2</v>
      </c>
      <c r="E421" s="30">
        <f t="shared" si="31"/>
        <v>152105</v>
      </c>
      <c r="F421" s="33">
        <f t="shared" si="30"/>
        <v>4.3900000000000002E-2</v>
      </c>
      <c r="G421" s="30">
        <f t="shared" si="32"/>
        <v>152105</v>
      </c>
      <c r="H421" s="30">
        <f t="shared" si="33"/>
        <v>0</v>
      </c>
      <c r="J421" s="29">
        <v>4.3999999999999997E-2</v>
      </c>
      <c r="K421" s="8" t="str">
        <f t="shared" si="34"/>
        <v>no</v>
      </c>
      <c r="L421">
        <v>1</v>
      </c>
      <c r="N421" s="32"/>
      <c r="O421" s="26">
        <v>55584</v>
      </c>
      <c r="P421" t="s">
        <v>27</v>
      </c>
      <c r="Q421">
        <v>4.3900000000000002E-2</v>
      </c>
      <c r="R421">
        <v>0</v>
      </c>
      <c r="S421">
        <v>0</v>
      </c>
    </row>
    <row r="422" spans="1:19" ht="14.4" x14ac:dyDescent="0.3">
      <c r="A422" s="26">
        <v>55585</v>
      </c>
      <c r="B422" s="27" t="s">
        <v>448</v>
      </c>
      <c r="C422" s="28">
        <v>5413920.2300000004</v>
      </c>
      <c r="D422" s="29">
        <v>5.7700000000000001E-2</v>
      </c>
      <c r="E422" s="30">
        <f t="shared" si="31"/>
        <v>312383</v>
      </c>
      <c r="F422" s="33">
        <f t="shared" si="30"/>
        <v>5.7700000000000001E-2</v>
      </c>
      <c r="G422" s="30">
        <f t="shared" si="32"/>
        <v>312383</v>
      </c>
      <c r="H422" s="30">
        <f t="shared" si="33"/>
        <v>0</v>
      </c>
      <c r="J422" s="29">
        <v>6.6799999999999998E-2</v>
      </c>
      <c r="K422" s="8" t="str">
        <f t="shared" si="34"/>
        <v>no</v>
      </c>
      <c r="L422">
        <v>1</v>
      </c>
      <c r="N422" s="32"/>
      <c r="O422" s="26">
        <v>55585</v>
      </c>
      <c r="P422" t="s">
        <v>27</v>
      </c>
      <c r="Q422">
        <v>5.7700000000000001E-2</v>
      </c>
      <c r="R422">
        <v>0</v>
      </c>
      <c r="S422">
        <v>0</v>
      </c>
    </row>
    <row r="423" spans="1:19" ht="14.4" x14ac:dyDescent="0.3">
      <c r="A423" s="26">
        <v>55586</v>
      </c>
      <c r="B423" s="27" t="s">
        <v>449</v>
      </c>
      <c r="C423" s="28">
        <v>3008156.1100000003</v>
      </c>
      <c r="D423" s="29">
        <v>7.3200000000000001E-2</v>
      </c>
      <c r="E423" s="30">
        <f t="shared" si="31"/>
        <v>220197</v>
      </c>
      <c r="F423" s="33">
        <f t="shared" si="30"/>
        <v>7.3200000000000001E-2</v>
      </c>
      <c r="G423" s="30">
        <f t="shared" si="32"/>
        <v>220197</v>
      </c>
      <c r="H423" s="30">
        <f t="shared" si="33"/>
        <v>0</v>
      </c>
      <c r="J423" s="29">
        <v>8.1799999999999998E-2</v>
      </c>
      <c r="K423" s="8" t="str">
        <f t="shared" si="34"/>
        <v>no</v>
      </c>
      <c r="L423">
        <v>1</v>
      </c>
      <c r="N423" s="32"/>
      <c r="O423" s="26">
        <v>55586</v>
      </c>
      <c r="P423" t="s">
        <v>27</v>
      </c>
      <c r="Q423">
        <v>7.3200000000000001E-2</v>
      </c>
      <c r="R423">
        <v>0</v>
      </c>
      <c r="S423">
        <v>0</v>
      </c>
    </row>
    <row r="424" spans="1:19" ht="14.4" x14ac:dyDescent="0.3">
      <c r="A424" s="26">
        <v>55587</v>
      </c>
      <c r="B424" s="27" t="s">
        <v>450</v>
      </c>
      <c r="C424" s="28">
        <v>456764.05000000005</v>
      </c>
      <c r="D424" s="29">
        <v>0</v>
      </c>
      <c r="E424" s="30">
        <f t="shared" si="31"/>
        <v>0</v>
      </c>
      <c r="F424" s="33">
        <f t="shared" si="30"/>
        <v>0</v>
      </c>
      <c r="G424" s="30">
        <f t="shared" si="32"/>
        <v>0</v>
      </c>
      <c r="H424" s="30">
        <f t="shared" si="33"/>
        <v>0</v>
      </c>
      <c r="J424" s="29" t="e">
        <v>#N/A</v>
      </c>
      <c r="K424" s="8" t="e">
        <f t="shared" si="34"/>
        <v>#N/A</v>
      </c>
      <c r="L424" t="e">
        <v>#N/A</v>
      </c>
      <c r="N424" s="32"/>
      <c r="O424" s="26">
        <v>55587</v>
      </c>
      <c r="P424" t="s">
        <v>214</v>
      </c>
      <c r="Q424">
        <v>0</v>
      </c>
      <c r="R424">
        <v>0</v>
      </c>
      <c r="S424">
        <v>0</v>
      </c>
    </row>
    <row r="425" spans="1:19" ht="14.4" x14ac:dyDescent="0.3">
      <c r="A425" s="26">
        <v>55588</v>
      </c>
      <c r="B425" s="27" t="s">
        <v>451</v>
      </c>
      <c r="C425" s="28">
        <v>12360936.780000001</v>
      </c>
      <c r="D425" s="29">
        <v>5.0299999999999997E-2</v>
      </c>
      <c r="E425" s="30">
        <f t="shared" si="31"/>
        <v>621755</v>
      </c>
      <c r="F425" s="33">
        <f t="shared" si="30"/>
        <v>5.0299999999999997E-2</v>
      </c>
      <c r="G425" s="30">
        <f t="shared" si="32"/>
        <v>621755</v>
      </c>
      <c r="H425" s="30">
        <f t="shared" si="33"/>
        <v>0</v>
      </c>
      <c r="J425" s="29">
        <v>6.2799999999999995E-2</v>
      </c>
      <c r="K425" s="8" t="str">
        <f t="shared" si="34"/>
        <v>no</v>
      </c>
      <c r="L425">
        <v>1</v>
      </c>
      <c r="N425" s="32"/>
      <c r="O425" s="26">
        <v>55588</v>
      </c>
      <c r="P425" t="s">
        <v>27</v>
      </c>
      <c r="Q425">
        <v>5.0299999999999997E-2</v>
      </c>
      <c r="R425">
        <v>0</v>
      </c>
      <c r="S425">
        <v>0</v>
      </c>
    </row>
    <row r="426" spans="1:19" ht="14.4" x14ac:dyDescent="0.3">
      <c r="A426" s="26">
        <v>55589</v>
      </c>
      <c r="B426" s="27" t="s">
        <v>452</v>
      </c>
      <c r="C426" s="28">
        <v>17287833.600000001</v>
      </c>
      <c r="D426" s="29">
        <v>7.6499999999999999E-2</v>
      </c>
      <c r="E426" s="30">
        <f t="shared" si="31"/>
        <v>1322519</v>
      </c>
      <c r="F426" s="33">
        <f t="shared" si="30"/>
        <v>7.6499999999999999E-2</v>
      </c>
      <c r="G426" s="30">
        <f t="shared" si="32"/>
        <v>1322519</v>
      </c>
      <c r="H426" s="30">
        <f t="shared" si="33"/>
        <v>0</v>
      </c>
      <c r="J426" s="29">
        <v>7.8E-2</v>
      </c>
      <c r="K426" s="8" t="str">
        <f t="shared" si="34"/>
        <v>no</v>
      </c>
      <c r="L426">
        <v>1</v>
      </c>
      <c r="N426" s="32"/>
      <c r="O426" s="26">
        <v>55589</v>
      </c>
      <c r="P426" t="s">
        <v>27</v>
      </c>
      <c r="Q426">
        <v>7.6499999999999999E-2</v>
      </c>
      <c r="R426">
        <v>0</v>
      </c>
      <c r="S426">
        <v>0</v>
      </c>
    </row>
    <row r="427" spans="1:19" ht="14.4" x14ac:dyDescent="0.3">
      <c r="A427" s="26">
        <v>55590</v>
      </c>
      <c r="B427" s="27" t="s">
        <v>453</v>
      </c>
      <c r="C427" s="28">
        <v>1210473.52</v>
      </c>
      <c r="D427" s="29">
        <v>9.9599999999999994E-2</v>
      </c>
      <c r="E427" s="30">
        <f t="shared" si="31"/>
        <v>120563</v>
      </c>
      <c r="F427" s="33">
        <f t="shared" si="30"/>
        <v>9.9599999999999994E-2</v>
      </c>
      <c r="G427" s="30">
        <f t="shared" si="32"/>
        <v>120563</v>
      </c>
      <c r="H427" s="30">
        <f t="shared" si="33"/>
        <v>0</v>
      </c>
      <c r="J427" s="29">
        <v>0.1069</v>
      </c>
      <c r="K427" s="8" t="str">
        <f t="shared" si="34"/>
        <v>no</v>
      </c>
      <c r="L427">
        <v>1</v>
      </c>
      <c r="N427" s="32"/>
      <c r="O427" s="26">
        <v>55590</v>
      </c>
      <c r="P427" t="s">
        <v>27</v>
      </c>
      <c r="Q427">
        <v>9.9599999999999994E-2</v>
      </c>
      <c r="R427">
        <v>0</v>
      </c>
      <c r="S427">
        <v>0</v>
      </c>
    </row>
    <row r="428" spans="1:19" ht="14.4" x14ac:dyDescent="0.3">
      <c r="A428" s="26">
        <v>55591</v>
      </c>
      <c r="B428" s="27" t="s">
        <v>454</v>
      </c>
      <c r="C428" s="28">
        <v>1410859.79</v>
      </c>
      <c r="D428" s="29">
        <v>3.4200000000000001E-2</v>
      </c>
      <c r="E428" s="30">
        <f t="shared" si="31"/>
        <v>48251</v>
      </c>
      <c r="F428" s="33">
        <f t="shared" si="30"/>
        <v>3.4200000000000001E-2</v>
      </c>
      <c r="G428" s="30">
        <f t="shared" si="32"/>
        <v>48251</v>
      </c>
      <c r="H428" s="30">
        <f t="shared" si="33"/>
        <v>0</v>
      </c>
      <c r="J428" s="29">
        <v>2.87E-2</v>
      </c>
      <c r="K428" s="8" t="str">
        <f t="shared" si="34"/>
        <v>no</v>
      </c>
      <c r="L428">
        <v>1</v>
      </c>
      <c r="N428" s="32"/>
      <c r="O428" s="26">
        <v>55591</v>
      </c>
      <c r="P428" t="s">
        <v>27</v>
      </c>
      <c r="Q428">
        <v>3.4200000000000001E-2</v>
      </c>
      <c r="R428">
        <v>0</v>
      </c>
      <c r="S428">
        <v>0</v>
      </c>
    </row>
    <row r="429" spans="1:19" ht="14.4" x14ac:dyDescent="0.3">
      <c r="A429" s="26">
        <v>55592</v>
      </c>
      <c r="B429" s="27" t="s">
        <v>455</v>
      </c>
      <c r="C429" s="28">
        <v>4700113.2699999996</v>
      </c>
      <c r="D429" s="29">
        <v>0.152</v>
      </c>
      <c r="E429" s="30">
        <f t="shared" si="31"/>
        <v>714417</v>
      </c>
      <c r="F429" s="33">
        <f t="shared" si="30"/>
        <v>0.152</v>
      </c>
      <c r="G429" s="30">
        <f t="shared" si="32"/>
        <v>714417</v>
      </c>
      <c r="H429" s="30">
        <f t="shared" si="33"/>
        <v>0</v>
      </c>
      <c r="J429" s="29">
        <v>0.16189999999999999</v>
      </c>
      <c r="K429" s="8" t="str">
        <f t="shared" si="34"/>
        <v>no</v>
      </c>
      <c r="L429">
        <v>1</v>
      </c>
      <c r="N429" s="32"/>
      <c r="O429" s="26">
        <v>55592</v>
      </c>
      <c r="P429" t="s">
        <v>27</v>
      </c>
      <c r="Q429">
        <v>0.152</v>
      </c>
      <c r="R429">
        <v>0</v>
      </c>
      <c r="S429">
        <v>0</v>
      </c>
    </row>
    <row r="430" spans="1:19" ht="14.4" x14ac:dyDescent="0.3">
      <c r="A430" s="26">
        <v>55593</v>
      </c>
      <c r="B430" s="27" t="s">
        <v>456</v>
      </c>
      <c r="C430" s="28">
        <v>2029807.5300000003</v>
      </c>
      <c r="D430" s="29">
        <v>2.1100000000000001E-2</v>
      </c>
      <c r="E430" s="30">
        <f t="shared" si="31"/>
        <v>42829</v>
      </c>
      <c r="F430" s="33">
        <f t="shared" si="30"/>
        <v>2.1100000000000001E-2</v>
      </c>
      <c r="G430" s="30">
        <f t="shared" si="32"/>
        <v>42829</v>
      </c>
      <c r="H430" s="30">
        <f t="shared" si="33"/>
        <v>0</v>
      </c>
      <c r="J430" s="29">
        <v>3.6299999999999999E-2</v>
      </c>
      <c r="K430" s="8" t="str">
        <f t="shared" si="34"/>
        <v>no</v>
      </c>
      <c r="L430">
        <v>1</v>
      </c>
      <c r="N430" s="32"/>
      <c r="O430" s="26">
        <v>55593</v>
      </c>
      <c r="P430" t="s">
        <v>27</v>
      </c>
      <c r="Q430">
        <v>2.1100000000000001E-2</v>
      </c>
      <c r="R430">
        <v>0</v>
      </c>
      <c r="S430">
        <v>0</v>
      </c>
    </row>
    <row r="431" spans="1:19" ht="14.4" x14ac:dyDescent="0.3">
      <c r="A431" s="26">
        <v>55595</v>
      </c>
      <c r="B431" s="27" t="s">
        <v>457</v>
      </c>
      <c r="C431" s="28">
        <v>4045455.28</v>
      </c>
      <c r="D431" s="29">
        <v>7.0499999999999993E-2</v>
      </c>
      <c r="E431" s="30">
        <f t="shared" si="31"/>
        <v>285205</v>
      </c>
      <c r="F431" s="33">
        <f t="shared" si="30"/>
        <v>7.0499999999999993E-2</v>
      </c>
      <c r="G431" s="30">
        <f t="shared" si="32"/>
        <v>285205</v>
      </c>
      <c r="H431" s="30">
        <f t="shared" si="33"/>
        <v>0</v>
      </c>
      <c r="J431" s="29">
        <v>7.1999999999999995E-2</v>
      </c>
      <c r="K431" s="8" t="str">
        <f t="shared" si="34"/>
        <v>no</v>
      </c>
      <c r="L431">
        <v>1</v>
      </c>
      <c r="N431" s="32"/>
      <c r="O431" s="26">
        <v>55595</v>
      </c>
      <c r="P431" t="s">
        <v>27</v>
      </c>
      <c r="Q431">
        <v>7.0499999999999993E-2</v>
      </c>
      <c r="R431">
        <v>0</v>
      </c>
      <c r="S431">
        <v>0</v>
      </c>
    </row>
    <row r="432" spans="1:19" ht="14.4" x14ac:dyDescent="0.3">
      <c r="A432" s="26">
        <v>55596</v>
      </c>
      <c r="B432" s="27" t="s">
        <v>458</v>
      </c>
      <c r="C432" s="28">
        <v>692281.66000000015</v>
      </c>
      <c r="D432" s="29">
        <v>0.1032</v>
      </c>
      <c r="E432" s="30">
        <f t="shared" si="31"/>
        <v>71443</v>
      </c>
      <c r="F432" s="33">
        <f t="shared" si="30"/>
        <v>0.1032</v>
      </c>
      <c r="G432" s="30">
        <f t="shared" si="32"/>
        <v>71443</v>
      </c>
      <c r="H432" s="30">
        <f t="shared" si="33"/>
        <v>0</v>
      </c>
      <c r="J432" s="29">
        <v>0.12939999999999999</v>
      </c>
      <c r="K432" s="8" t="str">
        <f t="shared" si="34"/>
        <v>no</v>
      </c>
      <c r="L432">
        <v>1</v>
      </c>
      <c r="N432" s="32"/>
      <c r="O432" s="26">
        <v>55596</v>
      </c>
      <c r="P432" t="s">
        <v>27</v>
      </c>
      <c r="Q432">
        <v>0.1032</v>
      </c>
      <c r="R432">
        <v>0</v>
      </c>
      <c r="S432">
        <v>0</v>
      </c>
    </row>
    <row r="433" spans="1:19" ht="14.4" x14ac:dyDescent="0.3">
      <c r="A433" s="26">
        <v>55597</v>
      </c>
      <c r="B433" s="27" t="s">
        <v>459</v>
      </c>
      <c r="C433" s="28">
        <v>2308259.12</v>
      </c>
      <c r="D433" s="29">
        <v>0.2082</v>
      </c>
      <c r="E433" s="30">
        <f t="shared" si="31"/>
        <v>480580</v>
      </c>
      <c r="F433" s="33">
        <f t="shared" si="30"/>
        <v>0.2082</v>
      </c>
      <c r="G433" s="30">
        <f t="shared" si="32"/>
        <v>480580</v>
      </c>
      <c r="H433" s="30">
        <f t="shared" si="33"/>
        <v>0</v>
      </c>
      <c r="J433" s="29">
        <v>0.2072</v>
      </c>
      <c r="K433" s="8" t="str">
        <f t="shared" si="34"/>
        <v>no</v>
      </c>
      <c r="L433">
        <v>1</v>
      </c>
      <c r="N433" s="32"/>
      <c r="O433" s="26">
        <v>55597</v>
      </c>
      <c r="P433" t="s">
        <v>27</v>
      </c>
      <c r="Q433">
        <v>0.2082</v>
      </c>
      <c r="R433">
        <v>0</v>
      </c>
      <c r="S433">
        <v>0</v>
      </c>
    </row>
    <row r="434" spans="1:19" ht="14.4" x14ac:dyDescent="0.3">
      <c r="A434" s="26">
        <v>55598</v>
      </c>
      <c r="B434" s="27" t="s">
        <v>460</v>
      </c>
      <c r="C434" s="28">
        <v>2056024.8199999998</v>
      </c>
      <c r="D434" s="29">
        <v>8.6699999999999999E-2</v>
      </c>
      <c r="E434" s="30">
        <f t="shared" si="31"/>
        <v>178257</v>
      </c>
      <c r="F434" s="33">
        <f t="shared" si="30"/>
        <v>8.6699999999999999E-2</v>
      </c>
      <c r="G434" s="30">
        <f t="shared" si="32"/>
        <v>178257</v>
      </c>
      <c r="H434" s="30">
        <f t="shared" si="33"/>
        <v>0</v>
      </c>
      <c r="J434" s="29">
        <v>9.7100000000000006E-2</v>
      </c>
      <c r="K434" s="8" t="str">
        <f t="shared" si="34"/>
        <v>no</v>
      </c>
      <c r="L434">
        <v>1</v>
      </c>
      <c r="N434" s="32"/>
      <c r="O434" s="26">
        <v>55598</v>
      </c>
      <c r="P434" t="s">
        <v>27</v>
      </c>
      <c r="Q434">
        <v>8.6699999999999999E-2</v>
      </c>
      <c r="R434">
        <v>0</v>
      </c>
      <c r="S434">
        <v>0</v>
      </c>
    </row>
    <row r="435" spans="1:19" ht="14.4" x14ac:dyDescent="0.3">
      <c r="A435" s="26">
        <v>55599</v>
      </c>
      <c r="B435" s="27" t="s">
        <v>461</v>
      </c>
      <c r="C435" s="28">
        <v>8077376.0800000001</v>
      </c>
      <c r="D435" s="29">
        <v>5.7500000000000002E-2</v>
      </c>
      <c r="E435" s="30">
        <f t="shared" si="31"/>
        <v>464449</v>
      </c>
      <c r="F435" s="33">
        <f t="shared" si="30"/>
        <v>5.7500000000000002E-2</v>
      </c>
      <c r="G435" s="30">
        <f t="shared" si="32"/>
        <v>464449</v>
      </c>
      <c r="H435" s="30">
        <f t="shared" si="33"/>
        <v>0</v>
      </c>
      <c r="J435" s="29">
        <v>5.8700000000000002E-2</v>
      </c>
      <c r="K435" s="8" t="str">
        <f t="shared" si="34"/>
        <v>no</v>
      </c>
      <c r="L435">
        <v>1</v>
      </c>
      <c r="N435" s="32"/>
      <c r="O435" s="26">
        <v>55599</v>
      </c>
      <c r="P435" t="s">
        <v>27</v>
      </c>
      <c r="Q435">
        <v>5.7500000000000002E-2</v>
      </c>
      <c r="R435">
        <v>0</v>
      </c>
      <c r="S435">
        <v>0</v>
      </c>
    </row>
    <row r="436" spans="1:19" ht="14.4" x14ac:dyDescent="0.3">
      <c r="A436" s="26">
        <v>55600</v>
      </c>
      <c r="B436" s="27" t="s">
        <v>462</v>
      </c>
      <c r="C436" s="28">
        <v>4252512.57</v>
      </c>
      <c r="D436" s="29">
        <v>1.8800000000000001E-2</v>
      </c>
      <c r="E436" s="30">
        <f t="shared" si="31"/>
        <v>79947</v>
      </c>
      <c r="F436" s="33">
        <f t="shared" si="30"/>
        <v>1.8800000000000001E-2</v>
      </c>
      <c r="G436" s="30">
        <f t="shared" si="32"/>
        <v>79947</v>
      </c>
      <c r="H436" s="30">
        <f t="shared" si="33"/>
        <v>0</v>
      </c>
      <c r="J436" s="29">
        <v>2.7E-2</v>
      </c>
      <c r="K436" s="8" t="str">
        <f t="shared" si="34"/>
        <v>no</v>
      </c>
      <c r="L436">
        <v>1</v>
      </c>
      <c r="N436" s="32"/>
      <c r="O436" s="26">
        <v>55600</v>
      </c>
      <c r="P436" t="s">
        <v>27</v>
      </c>
      <c r="Q436">
        <v>1.8800000000000001E-2</v>
      </c>
      <c r="R436">
        <v>0</v>
      </c>
      <c r="S436">
        <v>0</v>
      </c>
    </row>
    <row r="437" spans="1:19" ht="14.4" x14ac:dyDescent="0.3">
      <c r="A437" s="26">
        <v>55601</v>
      </c>
      <c r="B437" s="27" t="s">
        <v>463</v>
      </c>
      <c r="C437" s="28">
        <v>1492043.0999999999</v>
      </c>
      <c r="D437" s="29">
        <v>5.7200000000000001E-2</v>
      </c>
      <c r="E437" s="30">
        <f t="shared" si="31"/>
        <v>85345</v>
      </c>
      <c r="F437" s="33">
        <f t="shared" si="30"/>
        <v>5.7200000000000001E-2</v>
      </c>
      <c r="G437" s="30">
        <f t="shared" si="32"/>
        <v>85345</v>
      </c>
      <c r="H437" s="30">
        <f t="shared" si="33"/>
        <v>0</v>
      </c>
      <c r="J437" s="29">
        <v>7.6499999999999999E-2</v>
      </c>
      <c r="K437" s="8" t="str">
        <f t="shared" si="34"/>
        <v>no</v>
      </c>
      <c r="L437">
        <v>1</v>
      </c>
      <c r="N437" s="32"/>
      <c r="O437" s="26">
        <v>55601</v>
      </c>
      <c r="P437" t="s">
        <v>27</v>
      </c>
      <c r="Q437">
        <v>5.7200000000000001E-2</v>
      </c>
      <c r="R437">
        <v>0</v>
      </c>
      <c r="S437">
        <v>0</v>
      </c>
    </row>
    <row r="438" spans="1:19" ht="14.4" x14ac:dyDescent="0.3">
      <c r="A438" s="26">
        <v>55602</v>
      </c>
      <c r="B438" s="27" t="s">
        <v>464</v>
      </c>
      <c r="C438" s="28">
        <v>536445.72</v>
      </c>
      <c r="D438" s="29">
        <v>4.1000000000000003E-3</v>
      </c>
      <c r="E438" s="30">
        <f t="shared" si="31"/>
        <v>2199</v>
      </c>
      <c r="F438" s="33">
        <f t="shared" si="30"/>
        <v>4.1000000000000003E-3</v>
      </c>
      <c r="G438" s="30">
        <f t="shared" si="32"/>
        <v>2199</v>
      </c>
      <c r="H438" s="30">
        <f t="shared" si="33"/>
        <v>0</v>
      </c>
      <c r="J438" s="29">
        <v>2.0199999999999999E-2</v>
      </c>
      <c r="K438" s="8" t="str">
        <f t="shared" si="34"/>
        <v>no</v>
      </c>
      <c r="L438">
        <v>1</v>
      </c>
      <c r="N438" s="32"/>
      <c r="O438" s="26">
        <v>55602</v>
      </c>
      <c r="P438" t="s">
        <v>27</v>
      </c>
      <c r="Q438">
        <v>4.1000000000000003E-3</v>
      </c>
      <c r="R438">
        <v>0</v>
      </c>
      <c r="S438">
        <v>0</v>
      </c>
    </row>
    <row r="439" spans="1:19" ht="14.4" x14ac:dyDescent="0.3">
      <c r="A439" s="26">
        <v>55603</v>
      </c>
      <c r="B439" s="27" t="s">
        <v>465</v>
      </c>
      <c r="C439" s="28">
        <v>862039.03</v>
      </c>
      <c r="D439" s="29">
        <v>3.7000000000000002E-3</v>
      </c>
      <c r="E439" s="30">
        <f t="shared" si="31"/>
        <v>3190</v>
      </c>
      <c r="F439" s="33">
        <f t="shared" si="30"/>
        <v>3.7000000000000002E-3</v>
      </c>
      <c r="G439" s="30">
        <f t="shared" si="32"/>
        <v>3190</v>
      </c>
      <c r="H439" s="30">
        <f t="shared" si="33"/>
        <v>0</v>
      </c>
      <c r="J439" s="29">
        <v>2.1899999999999999E-2</v>
      </c>
      <c r="K439" s="8" t="str">
        <f t="shared" si="34"/>
        <v>no</v>
      </c>
      <c r="L439">
        <v>1</v>
      </c>
      <c r="N439" s="32"/>
      <c r="O439" s="26">
        <v>55603</v>
      </c>
      <c r="P439" t="s">
        <v>27</v>
      </c>
      <c r="Q439">
        <v>3.7000000000000002E-3</v>
      </c>
      <c r="R439">
        <v>0</v>
      </c>
      <c r="S439">
        <v>0</v>
      </c>
    </row>
    <row r="440" spans="1:19" ht="14.4" x14ac:dyDescent="0.3">
      <c r="A440" s="26">
        <v>55605</v>
      </c>
      <c r="B440" s="27" t="s">
        <v>466</v>
      </c>
      <c r="C440" s="28">
        <v>5713551.4199999999</v>
      </c>
      <c r="D440" s="29">
        <v>0.04</v>
      </c>
      <c r="E440" s="30">
        <f t="shared" si="31"/>
        <v>228542</v>
      </c>
      <c r="F440" s="33">
        <f t="shared" si="30"/>
        <v>0.04</v>
      </c>
      <c r="G440" s="30">
        <f t="shared" si="32"/>
        <v>228542</v>
      </c>
      <c r="H440" s="30">
        <f t="shared" si="33"/>
        <v>0</v>
      </c>
      <c r="J440" s="29">
        <v>3.3799999999999997E-2</v>
      </c>
      <c r="K440" s="8" t="str">
        <f t="shared" si="34"/>
        <v>no</v>
      </c>
      <c r="L440">
        <v>1</v>
      </c>
      <c r="N440" s="32"/>
      <c r="O440" s="26">
        <v>55605</v>
      </c>
      <c r="P440" t="s">
        <v>27</v>
      </c>
      <c r="Q440">
        <v>0.04</v>
      </c>
      <c r="R440">
        <v>0</v>
      </c>
      <c r="S440">
        <v>0</v>
      </c>
    </row>
    <row r="441" spans="1:19" ht="14.4" x14ac:dyDescent="0.3">
      <c r="A441" s="26">
        <v>55606</v>
      </c>
      <c r="B441" s="27" t="s">
        <v>467</v>
      </c>
      <c r="C441" s="28">
        <v>842914.54999999981</v>
      </c>
      <c r="D441" s="29">
        <v>0</v>
      </c>
      <c r="E441" s="30">
        <f t="shared" si="31"/>
        <v>0</v>
      </c>
      <c r="F441" s="33">
        <f t="shared" si="30"/>
        <v>0</v>
      </c>
      <c r="G441" s="30">
        <f t="shared" si="32"/>
        <v>0</v>
      </c>
      <c r="H441" s="30">
        <f t="shared" si="33"/>
        <v>0</v>
      </c>
      <c r="J441" s="29" t="e">
        <v>#N/A</v>
      </c>
      <c r="K441" s="8" t="e">
        <f t="shared" si="34"/>
        <v>#N/A</v>
      </c>
      <c r="L441" t="e">
        <v>#N/A</v>
      </c>
      <c r="N441" s="32"/>
      <c r="O441" s="26">
        <v>55606</v>
      </c>
      <c r="P441" t="s">
        <v>214</v>
      </c>
      <c r="Q441">
        <v>0</v>
      </c>
      <c r="R441">
        <v>0</v>
      </c>
      <c r="S441">
        <v>0</v>
      </c>
    </row>
    <row r="442" spans="1:19" ht="14.4" x14ac:dyDescent="0.3">
      <c r="A442" s="26">
        <v>55608</v>
      </c>
      <c r="B442" s="27" t="s">
        <v>468</v>
      </c>
      <c r="C442" s="28">
        <v>4111794.7299999995</v>
      </c>
      <c r="D442" s="29">
        <v>3.5400000000000001E-2</v>
      </c>
      <c r="E442" s="30">
        <f t="shared" si="31"/>
        <v>145558</v>
      </c>
      <c r="F442" s="33">
        <f t="shared" si="30"/>
        <v>3.5400000000000001E-2</v>
      </c>
      <c r="G442" s="30">
        <f t="shared" si="32"/>
        <v>145558</v>
      </c>
      <c r="H442" s="30">
        <f t="shared" si="33"/>
        <v>0</v>
      </c>
      <c r="J442" s="29">
        <v>4.4699999999999997E-2</v>
      </c>
      <c r="K442" s="8" t="str">
        <f t="shared" si="34"/>
        <v>no</v>
      </c>
      <c r="L442">
        <v>1</v>
      </c>
      <c r="N442" s="32"/>
      <c r="O442" s="26">
        <v>55608</v>
      </c>
      <c r="P442" t="s">
        <v>27</v>
      </c>
      <c r="Q442">
        <v>3.5400000000000001E-2</v>
      </c>
      <c r="R442">
        <v>0</v>
      </c>
      <c r="S442">
        <v>0</v>
      </c>
    </row>
    <row r="443" spans="1:19" ht="14.4" x14ac:dyDescent="0.3">
      <c r="A443" s="26">
        <v>55609</v>
      </c>
      <c r="B443" s="27" t="s">
        <v>469</v>
      </c>
      <c r="C443" s="28">
        <v>3807769.3000000007</v>
      </c>
      <c r="D443" s="29">
        <v>9.6299999999999997E-2</v>
      </c>
      <c r="E443" s="30">
        <f t="shared" si="31"/>
        <v>366688</v>
      </c>
      <c r="F443" s="33">
        <f t="shared" si="30"/>
        <v>9.6299999999999997E-2</v>
      </c>
      <c r="G443" s="30">
        <f t="shared" si="32"/>
        <v>366688</v>
      </c>
      <c r="H443" s="30">
        <f t="shared" si="33"/>
        <v>0</v>
      </c>
      <c r="J443" s="29">
        <v>9.9299999999999999E-2</v>
      </c>
      <c r="K443" s="8" t="str">
        <f t="shared" si="34"/>
        <v>no</v>
      </c>
      <c r="L443">
        <v>1</v>
      </c>
      <c r="N443" s="32"/>
      <c r="O443" s="26">
        <v>55609</v>
      </c>
      <c r="P443" t="s">
        <v>27</v>
      </c>
      <c r="Q443">
        <v>9.6299999999999997E-2</v>
      </c>
      <c r="R443">
        <v>0</v>
      </c>
      <c r="S443">
        <v>0</v>
      </c>
    </row>
    <row r="444" spans="1:19" ht="14.4" x14ac:dyDescent="0.3">
      <c r="A444" s="26">
        <v>55610</v>
      </c>
      <c r="B444" s="27" t="s">
        <v>470</v>
      </c>
      <c r="C444" s="28">
        <v>5178558.2799999993</v>
      </c>
      <c r="D444" s="29">
        <v>5.3199999999999997E-2</v>
      </c>
      <c r="E444" s="30">
        <f t="shared" si="31"/>
        <v>275499</v>
      </c>
      <c r="F444" s="33">
        <f t="shared" si="30"/>
        <v>5.3199999999999997E-2</v>
      </c>
      <c r="G444" s="30">
        <f t="shared" si="32"/>
        <v>275499</v>
      </c>
      <c r="H444" s="30">
        <f t="shared" si="33"/>
        <v>0</v>
      </c>
      <c r="J444" s="29">
        <v>4.6899999999999997E-2</v>
      </c>
      <c r="K444" s="8" t="str">
        <f t="shared" si="34"/>
        <v>no</v>
      </c>
      <c r="L444">
        <v>1</v>
      </c>
      <c r="N444" s="32"/>
      <c r="O444" s="26">
        <v>55610</v>
      </c>
      <c r="P444" t="s">
        <v>27</v>
      </c>
      <c r="Q444">
        <v>5.3199999999999997E-2</v>
      </c>
      <c r="R444">
        <v>0</v>
      </c>
      <c r="S444">
        <v>0</v>
      </c>
    </row>
    <row r="445" spans="1:19" ht="14.4" x14ac:dyDescent="0.3">
      <c r="A445" s="26">
        <v>55611</v>
      </c>
      <c r="B445" s="27" t="s">
        <v>471</v>
      </c>
      <c r="C445" s="28">
        <v>10965950.1</v>
      </c>
      <c r="D445" s="29">
        <v>3.9699999999999999E-2</v>
      </c>
      <c r="E445" s="30">
        <f t="shared" si="31"/>
        <v>435348</v>
      </c>
      <c r="F445" s="33">
        <f t="shared" si="30"/>
        <v>3.9699999999999999E-2</v>
      </c>
      <c r="G445" s="30">
        <f t="shared" si="32"/>
        <v>435348</v>
      </c>
      <c r="H445" s="30">
        <f t="shared" si="33"/>
        <v>0</v>
      </c>
      <c r="J445" s="29">
        <v>4.3400000000000001E-2</v>
      </c>
      <c r="K445" s="8" t="str">
        <f t="shared" si="34"/>
        <v>no</v>
      </c>
      <c r="L445">
        <v>1</v>
      </c>
      <c r="N445" s="32"/>
      <c r="O445" s="26">
        <v>55611</v>
      </c>
      <c r="P445" t="s">
        <v>27</v>
      </c>
      <c r="Q445">
        <v>3.9699999999999999E-2</v>
      </c>
      <c r="R445">
        <v>0</v>
      </c>
      <c r="S445">
        <v>0</v>
      </c>
    </row>
    <row r="446" spans="1:19" ht="14.4" x14ac:dyDescent="0.3">
      <c r="A446" s="26">
        <v>55612</v>
      </c>
      <c r="B446" s="27" t="s">
        <v>472</v>
      </c>
      <c r="C446" s="28">
        <v>1013093.0099999999</v>
      </c>
      <c r="D446" s="29">
        <v>2.4500000000000001E-2</v>
      </c>
      <c r="E446" s="30">
        <f t="shared" si="31"/>
        <v>24821</v>
      </c>
      <c r="F446" s="33">
        <f t="shared" si="30"/>
        <v>2.4500000000000001E-2</v>
      </c>
      <c r="G446" s="30">
        <f t="shared" si="32"/>
        <v>24821</v>
      </c>
      <c r="H446" s="30">
        <f t="shared" si="33"/>
        <v>0</v>
      </c>
      <c r="J446" s="29">
        <v>2.2200000000000001E-2</v>
      </c>
      <c r="K446" s="8" t="str">
        <f t="shared" si="34"/>
        <v>no</v>
      </c>
      <c r="L446">
        <v>1</v>
      </c>
      <c r="N446" s="32"/>
      <c r="O446" s="26">
        <v>55612</v>
      </c>
      <c r="P446" t="s">
        <v>27</v>
      </c>
      <c r="Q446">
        <v>2.4500000000000001E-2</v>
      </c>
      <c r="R446">
        <v>0</v>
      </c>
      <c r="S446">
        <v>0</v>
      </c>
    </row>
    <row r="447" spans="1:19" ht="14.4" x14ac:dyDescent="0.3">
      <c r="A447" s="26">
        <v>55614</v>
      </c>
      <c r="B447" s="27" t="s">
        <v>473</v>
      </c>
      <c r="C447" s="28">
        <v>10847407.59</v>
      </c>
      <c r="D447" s="29">
        <v>0.1033</v>
      </c>
      <c r="E447" s="30">
        <f t="shared" si="31"/>
        <v>1120537</v>
      </c>
      <c r="F447" s="33">
        <f t="shared" si="30"/>
        <v>0.1033</v>
      </c>
      <c r="G447" s="30">
        <f t="shared" si="32"/>
        <v>1120537</v>
      </c>
      <c r="H447" s="30">
        <f t="shared" si="33"/>
        <v>0</v>
      </c>
      <c r="J447" s="29">
        <v>0.11749999999999999</v>
      </c>
      <c r="K447" s="8" t="str">
        <f t="shared" si="34"/>
        <v>no</v>
      </c>
      <c r="L447">
        <v>1</v>
      </c>
      <c r="N447" s="32"/>
      <c r="O447" s="26">
        <v>55614</v>
      </c>
      <c r="P447" t="s">
        <v>27</v>
      </c>
      <c r="Q447">
        <v>0.1033</v>
      </c>
      <c r="R447">
        <v>0</v>
      </c>
      <c r="S447">
        <v>0</v>
      </c>
    </row>
    <row r="448" spans="1:19" ht="14.4" x14ac:dyDescent="0.3">
      <c r="A448" s="26">
        <v>55615</v>
      </c>
      <c r="B448" s="27" t="s">
        <v>474</v>
      </c>
      <c r="C448" s="28">
        <v>5529560.7800000003</v>
      </c>
      <c r="D448" s="29">
        <v>5.6399999999999999E-2</v>
      </c>
      <c r="E448" s="30">
        <f t="shared" si="31"/>
        <v>311867</v>
      </c>
      <c r="F448" s="33">
        <f t="shared" si="30"/>
        <v>5.6399999999999999E-2</v>
      </c>
      <c r="G448" s="30">
        <f t="shared" si="32"/>
        <v>311867</v>
      </c>
      <c r="H448" s="30">
        <f t="shared" si="33"/>
        <v>0</v>
      </c>
      <c r="J448" s="29">
        <v>5.5500000000000001E-2</v>
      </c>
      <c r="K448" s="8" t="str">
        <f t="shared" si="34"/>
        <v>no</v>
      </c>
      <c r="L448">
        <v>1</v>
      </c>
      <c r="N448" s="32"/>
      <c r="O448" s="26">
        <v>55615</v>
      </c>
      <c r="P448" t="s">
        <v>27</v>
      </c>
      <c r="Q448">
        <v>5.6399999999999999E-2</v>
      </c>
      <c r="R448">
        <v>0</v>
      </c>
      <c r="S448">
        <v>0</v>
      </c>
    </row>
    <row r="449" spans="1:19" ht="14.4" x14ac:dyDescent="0.3">
      <c r="A449" s="26">
        <v>55616</v>
      </c>
      <c r="B449" s="27" t="s">
        <v>475</v>
      </c>
      <c r="C449" s="28">
        <v>19131167.360000003</v>
      </c>
      <c r="D449" s="29">
        <v>6.0600000000000001E-2</v>
      </c>
      <c r="E449" s="30">
        <f t="shared" si="31"/>
        <v>1159349</v>
      </c>
      <c r="F449" s="33">
        <f t="shared" si="30"/>
        <v>6.0600000000000001E-2</v>
      </c>
      <c r="G449" s="30">
        <f t="shared" si="32"/>
        <v>1159349</v>
      </c>
      <c r="H449" s="30">
        <f t="shared" si="33"/>
        <v>0</v>
      </c>
      <c r="J449" s="29">
        <v>5.6300000000000003E-2</v>
      </c>
      <c r="K449" s="8" t="str">
        <f t="shared" si="34"/>
        <v>no</v>
      </c>
      <c r="L449">
        <v>1</v>
      </c>
      <c r="N449" s="32"/>
      <c r="O449" s="26">
        <v>55616</v>
      </c>
      <c r="P449" t="s">
        <v>27</v>
      </c>
      <c r="Q449">
        <v>6.0600000000000001E-2</v>
      </c>
      <c r="R449">
        <v>0</v>
      </c>
      <c r="S449">
        <v>0</v>
      </c>
    </row>
    <row r="450" spans="1:19" ht="14.4" x14ac:dyDescent="0.3">
      <c r="A450" s="26">
        <v>55617</v>
      </c>
      <c r="B450" s="27" t="s">
        <v>476</v>
      </c>
      <c r="C450" s="28">
        <v>7320175.2799999993</v>
      </c>
      <c r="D450" s="29">
        <v>3.3799999999999997E-2</v>
      </c>
      <c r="E450" s="30">
        <f t="shared" si="31"/>
        <v>247422</v>
      </c>
      <c r="F450" s="33">
        <f t="shared" si="30"/>
        <v>3.3799999999999997E-2</v>
      </c>
      <c r="G450" s="30">
        <f t="shared" si="32"/>
        <v>247422</v>
      </c>
      <c r="H450" s="30">
        <f t="shared" si="33"/>
        <v>0</v>
      </c>
      <c r="J450" s="29">
        <v>3.4000000000000002E-2</v>
      </c>
      <c r="K450" s="8" t="str">
        <f t="shared" si="34"/>
        <v>no</v>
      </c>
      <c r="L450">
        <v>1</v>
      </c>
      <c r="N450" s="32"/>
      <c r="O450" s="26">
        <v>55617</v>
      </c>
      <c r="P450" t="s">
        <v>27</v>
      </c>
      <c r="Q450">
        <v>3.3799999999999997E-2</v>
      </c>
      <c r="R450">
        <v>0</v>
      </c>
      <c r="S450">
        <v>0</v>
      </c>
    </row>
    <row r="451" spans="1:19" ht="14.4" x14ac:dyDescent="0.3">
      <c r="A451" s="26">
        <v>55619</v>
      </c>
      <c r="B451" s="27" t="s">
        <v>477</v>
      </c>
      <c r="C451" s="28">
        <v>1810251.33</v>
      </c>
      <c r="D451" s="29">
        <v>7.0199999999999999E-2</v>
      </c>
      <c r="E451" s="30">
        <f t="shared" si="31"/>
        <v>127080</v>
      </c>
      <c r="F451" s="33">
        <f t="shared" si="30"/>
        <v>7.0199999999999999E-2</v>
      </c>
      <c r="G451" s="30">
        <f t="shared" si="32"/>
        <v>127080</v>
      </c>
      <c r="H451" s="30">
        <f t="shared" si="33"/>
        <v>0</v>
      </c>
      <c r="J451" s="29">
        <v>8.1799999999999998E-2</v>
      </c>
      <c r="K451" s="8" t="str">
        <f t="shared" si="34"/>
        <v>no</v>
      </c>
      <c r="L451">
        <v>1</v>
      </c>
      <c r="N451" s="32"/>
      <c r="O451" s="26">
        <v>55619</v>
      </c>
      <c r="P451" t="s">
        <v>27</v>
      </c>
      <c r="Q451">
        <v>7.0199999999999999E-2</v>
      </c>
      <c r="R451">
        <v>0</v>
      </c>
      <c r="S451">
        <v>0</v>
      </c>
    </row>
    <row r="452" spans="1:19" ht="14.4" x14ac:dyDescent="0.3">
      <c r="A452" s="26">
        <v>55620</v>
      </c>
      <c r="B452" s="27" t="s">
        <v>478</v>
      </c>
      <c r="C452" s="28">
        <v>10399054.810000001</v>
      </c>
      <c r="D452" s="29">
        <v>5.1700000000000003E-2</v>
      </c>
      <c r="E452" s="30">
        <f t="shared" si="31"/>
        <v>537631</v>
      </c>
      <c r="F452" s="33">
        <f t="shared" si="30"/>
        <v>5.1700000000000003E-2</v>
      </c>
      <c r="G452" s="30">
        <f t="shared" si="32"/>
        <v>537631</v>
      </c>
      <c r="H452" s="30">
        <f t="shared" si="33"/>
        <v>0</v>
      </c>
      <c r="J452" s="29">
        <v>4.3999999999999997E-2</v>
      </c>
      <c r="K452" s="8" t="str">
        <f t="shared" si="34"/>
        <v>no</v>
      </c>
      <c r="L452">
        <v>1</v>
      </c>
      <c r="N452" s="32"/>
      <c r="O452" s="26">
        <v>55620</v>
      </c>
      <c r="P452" t="s">
        <v>27</v>
      </c>
      <c r="Q452">
        <v>5.1700000000000003E-2</v>
      </c>
      <c r="R452">
        <v>0</v>
      </c>
      <c r="S452">
        <v>0</v>
      </c>
    </row>
    <row r="453" spans="1:19" ht="14.4" x14ac:dyDescent="0.3">
      <c r="A453" s="26">
        <v>55622</v>
      </c>
      <c r="B453" s="27" t="s">
        <v>479</v>
      </c>
      <c r="C453" s="28">
        <v>413203.83</v>
      </c>
      <c r="D453" s="29">
        <v>0.02</v>
      </c>
      <c r="E453" s="30">
        <f t="shared" si="31"/>
        <v>8264</v>
      </c>
      <c r="F453" s="33">
        <f t="shared" si="30"/>
        <v>0.02</v>
      </c>
      <c r="G453" s="30">
        <f t="shared" si="32"/>
        <v>8264</v>
      </c>
      <c r="H453" s="30">
        <f t="shared" si="33"/>
        <v>0</v>
      </c>
      <c r="J453" s="29">
        <v>7.2599999999999998E-2</v>
      </c>
      <c r="K453" s="8" t="str">
        <f t="shared" si="34"/>
        <v>no</v>
      </c>
      <c r="L453">
        <v>1</v>
      </c>
      <c r="N453" s="32"/>
      <c r="O453" s="26">
        <v>55622</v>
      </c>
      <c r="P453" t="s">
        <v>27</v>
      </c>
      <c r="Q453">
        <v>0.02</v>
      </c>
      <c r="R453">
        <v>0</v>
      </c>
      <c r="S453">
        <v>0</v>
      </c>
    </row>
    <row r="454" spans="1:19" ht="14.4" x14ac:dyDescent="0.3">
      <c r="A454" s="26">
        <v>55623</v>
      </c>
      <c r="B454" s="27" t="s">
        <v>480</v>
      </c>
      <c r="C454" s="28">
        <v>649740.55000000005</v>
      </c>
      <c r="D454" s="29">
        <v>0.42309999999999998</v>
      </c>
      <c r="E454" s="30">
        <f t="shared" si="31"/>
        <v>274905</v>
      </c>
      <c r="F454" s="33">
        <f t="shared" si="30"/>
        <v>0.42309999999999998</v>
      </c>
      <c r="G454" s="30">
        <f t="shared" si="32"/>
        <v>274905</v>
      </c>
      <c r="H454" s="30">
        <f t="shared" si="33"/>
        <v>0</v>
      </c>
      <c r="J454" s="29">
        <v>0.36859999999999998</v>
      </c>
      <c r="K454" s="8" t="str">
        <f t="shared" si="34"/>
        <v>no</v>
      </c>
      <c r="L454">
        <v>1</v>
      </c>
      <c r="N454" s="32"/>
      <c r="O454" s="26">
        <v>55623</v>
      </c>
      <c r="P454" t="s">
        <v>27</v>
      </c>
      <c r="Q454">
        <v>0.42309999999999998</v>
      </c>
      <c r="R454">
        <v>0</v>
      </c>
      <c r="S454">
        <v>0</v>
      </c>
    </row>
    <row r="455" spans="1:19" ht="14.4" x14ac:dyDescent="0.3">
      <c r="A455" s="26">
        <v>55624</v>
      </c>
      <c r="B455" s="27" t="s">
        <v>481</v>
      </c>
      <c r="C455" s="28">
        <v>108514.92000000001</v>
      </c>
      <c r="D455" s="29">
        <v>9.9400000000000002E-2</v>
      </c>
      <c r="E455" s="30">
        <f t="shared" si="31"/>
        <v>10786</v>
      </c>
      <c r="F455" s="33">
        <f t="shared" si="30"/>
        <v>9.9400000000000002E-2</v>
      </c>
      <c r="G455" s="30">
        <f t="shared" si="32"/>
        <v>10786</v>
      </c>
      <c r="H455" s="30">
        <f t="shared" si="33"/>
        <v>0</v>
      </c>
      <c r="J455" s="29">
        <v>8.1600000000000006E-2</v>
      </c>
      <c r="K455" s="8" t="str">
        <f t="shared" si="34"/>
        <v>no</v>
      </c>
      <c r="L455">
        <v>1</v>
      </c>
      <c r="N455" s="32"/>
      <c r="O455" s="26">
        <v>55624</v>
      </c>
      <c r="P455" t="s">
        <v>27</v>
      </c>
      <c r="Q455">
        <v>9.9400000000000002E-2</v>
      </c>
      <c r="R455">
        <v>0</v>
      </c>
      <c r="S455">
        <v>0</v>
      </c>
    </row>
    <row r="456" spans="1:19" ht="14.4" x14ac:dyDescent="0.3">
      <c r="A456" s="26">
        <v>55625</v>
      </c>
      <c r="B456" s="27" t="s">
        <v>482</v>
      </c>
      <c r="C456" s="28">
        <v>2380420.7499999995</v>
      </c>
      <c r="D456" s="29">
        <v>3.3500000000000002E-2</v>
      </c>
      <c r="E456" s="30">
        <f t="shared" si="31"/>
        <v>79744</v>
      </c>
      <c r="F456" s="33">
        <f t="shared" si="30"/>
        <v>3.3500000000000002E-2</v>
      </c>
      <c r="G456" s="30">
        <f t="shared" si="32"/>
        <v>79744</v>
      </c>
      <c r="H456" s="30">
        <f t="shared" si="33"/>
        <v>0</v>
      </c>
      <c r="J456" s="29">
        <v>4.9000000000000002E-2</v>
      </c>
      <c r="K456" s="8" t="str">
        <f t="shared" si="34"/>
        <v>no</v>
      </c>
      <c r="L456">
        <v>2</v>
      </c>
      <c r="N456" s="32"/>
      <c r="O456" s="26">
        <v>55625</v>
      </c>
      <c r="P456" t="s">
        <v>27</v>
      </c>
      <c r="Q456">
        <v>3.3500000000000002E-2</v>
      </c>
      <c r="R456">
        <v>0</v>
      </c>
      <c r="S456">
        <v>0</v>
      </c>
    </row>
    <row r="457" spans="1:19" ht="14.4" x14ac:dyDescent="0.3">
      <c r="A457" s="34">
        <v>55632</v>
      </c>
      <c r="B457" s="35" t="s">
        <v>483</v>
      </c>
      <c r="C457" s="28">
        <v>6733905</v>
      </c>
      <c r="D457" s="29">
        <v>5.5E-2</v>
      </c>
      <c r="E457" s="30">
        <f t="shared" si="31"/>
        <v>370365</v>
      </c>
      <c r="F457" s="31">
        <f t="shared" si="30"/>
        <v>5.5E-2</v>
      </c>
      <c r="G457" s="30">
        <f t="shared" si="32"/>
        <v>370365</v>
      </c>
      <c r="H457" s="36">
        <f>E457-G457</f>
        <v>0</v>
      </c>
      <c r="J457" s="29">
        <v>4.8800000000000003E-2</v>
      </c>
      <c r="K457" s="8" t="str">
        <f t="shared" si="34"/>
        <v>no</v>
      </c>
      <c r="L457">
        <v>2</v>
      </c>
      <c r="N457" s="32"/>
      <c r="O457" s="34">
        <v>55632</v>
      </c>
      <c r="P457" t="s">
        <v>27</v>
      </c>
      <c r="Q457">
        <v>5.5E-2</v>
      </c>
      <c r="R457">
        <v>0</v>
      </c>
      <c r="S457">
        <v>0</v>
      </c>
    </row>
    <row r="458" spans="1:19" ht="14.4" x14ac:dyDescent="0.3">
      <c r="A458" s="26">
        <v>55633</v>
      </c>
      <c r="B458" s="27" t="s">
        <v>484</v>
      </c>
      <c r="C458" s="28">
        <v>6537359.6899999995</v>
      </c>
      <c r="D458" s="29">
        <v>6.2100000000000002E-2</v>
      </c>
      <c r="E458" s="30">
        <f t="shared" si="31"/>
        <v>405970</v>
      </c>
      <c r="F458" s="33">
        <f t="shared" ref="F458:F521" si="35">D458</f>
        <v>6.2100000000000002E-2</v>
      </c>
      <c r="G458" s="30">
        <f t="shared" si="32"/>
        <v>405970</v>
      </c>
      <c r="H458" s="30">
        <f t="shared" ref="H458:H523" si="36">E458-G458</f>
        <v>0</v>
      </c>
      <c r="J458" s="29">
        <v>7.22E-2</v>
      </c>
      <c r="K458" s="8" t="str">
        <f t="shared" si="34"/>
        <v>no</v>
      </c>
      <c r="L458">
        <v>1</v>
      </c>
      <c r="N458" s="32"/>
      <c r="O458" s="26">
        <v>55633</v>
      </c>
      <c r="P458" t="s">
        <v>27</v>
      </c>
      <c r="Q458">
        <v>6.2100000000000002E-2</v>
      </c>
      <c r="R458">
        <v>0</v>
      </c>
      <c r="S458">
        <v>0</v>
      </c>
    </row>
    <row r="459" spans="1:19" ht="14.4" x14ac:dyDescent="0.3">
      <c r="A459" s="26">
        <v>55634</v>
      </c>
      <c r="B459" s="27" t="s">
        <v>485</v>
      </c>
      <c r="C459" s="28">
        <v>13498951.33</v>
      </c>
      <c r="D459" s="29">
        <v>3.9E-2</v>
      </c>
      <c r="E459" s="30">
        <f t="shared" ref="E459:E522" si="37">ROUND(C459*D459,0)</f>
        <v>526459</v>
      </c>
      <c r="F459" s="33">
        <f t="shared" si="35"/>
        <v>3.9E-2</v>
      </c>
      <c r="G459" s="30">
        <f t="shared" ref="G459:G522" si="38">ROUND(C459*F459,0)</f>
        <v>526459</v>
      </c>
      <c r="H459" s="30">
        <f t="shared" si="36"/>
        <v>0</v>
      </c>
      <c r="J459" s="29">
        <v>5.2400000000000002E-2</v>
      </c>
      <c r="K459" s="8" t="str">
        <f t="shared" ref="K459:K524" si="39">IF(D459=J459,"","no")</f>
        <v>no</v>
      </c>
      <c r="L459">
        <v>1</v>
      </c>
      <c r="N459" s="32"/>
      <c r="O459" s="26">
        <v>55634</v>
      </c>
      <c r="P459" t="s">
        <v>27</v>
      </c>
      <c r="Q459">
        <v>3.9E-2</v>
      </c>
      <c r="R459">
        <v>0</v>
      </c>
      <c r="S459">
        <v>0</v>
      </c>
    </row>
    <row r="460" spans="1:19" ht="14.4" x14ac:dyDescent="0.3">
      <c r="A460" s="26">
        <v>55635</v>
      </c>
      <c r="B460" s="27" t="s">
        <v>486</v>
      </c>
      <c r="C460" s="28">
        <v>1591556.25</v>
      </c>
      <c r="D460" s="29">
        <v>3.5799999999999998E-2</v>
      </c>
      <c r="E460" s="30">
        <f t="shared" si="37"/>
        <v>56978</v>
      </c>
      <c r="F460" s="33">
        <f t="shared" si="35"/>
        <v>3.5799999999999998E-2</v>
      </c>
      <c r="G460" s="30">
        <f t="shared" si="38"/>
        <v>56978</v>
      </c>
      <c r="H460" s="30">
        <f t="shared" si="36"/>
        <v>0</v>
      </c>
      <c r="J460" s="29">
        <v>1.9199999999999998E-2</v>
      </c>
      <c r="K460" s="8" t="str">
        <f t="shared" si="39"/>
        <v>no</v>
      </c>
      <c r="L460">
        <v>1</v>
      </c>
      <c r="N460" s="32"/>
      <c r="O460" s="26">
        <v>55635</v>
      </c>
      <c r="P460" t="s">
        <v>27</v>
      </c>
      <c r="Q460">
        <v>3.5799999999999998E-2</v>
      </c>
      <c r="R460">
        <v>0</v>
      </c>
      <c r="S460">
        <v>0</v>
      </c>
    </row>
    <row r="461" spans="1:19" ht="14.4" x14ac:dyDescent="0.3">
      <c r="A461" s="26">
        <v>55636</v>
      </c>
      <c r="B461" s="27" t="s">
        <v>487</v>
      </c>
      <c r="C461" s="28">
        <v>1834477.0599999998</v>
      </c>
      <c r="D461" s="29">
        <v>0</v>
      </c>
      <c r="E461" s="30">
        <f t="shared" si="37"/>
        <v>0</v>
      </c>
      <c r="F461" s="33">
        <f t="shared" si="35"/>
        <v>0</v>
      </c>
      <c r="G461" s="30">
        <f t="shared" si="38"/>
        <v>0</v>
      </c>
      <c r="H461" s="30">
        <f t="shared" si="36"/>
        <v>0</v>
      </c>
      <c r="J461" s="29" t="e">
        <v>#N/A</v>
      </c>
      <c r="K461" s="8" t="e">
        <f t="shared" si="39"/>
        <v>#N/A</v>
      </c>
      <c r="L461" t="e">
        <v>#N/A</v>
      </c>
      <c r="N461" s="32"/>
      <c r="O461" s="26">
        <v>55636</v>
      </c>
      <c r="P461" t="s">
        <v>214</v>
      </c>
      <c r="Q461">
        <v>0</v>
      </c>
      <c r="R461">
        <v>0</v>
      </c>
      <c r="S461">
        <v>0</v>
      </c>
    </row>
    <row r="462" spans="1:19" ht="14.4" x14ac:dyDescent="0.3">
      <c r="A462" s="26">
        <v>55637</v>
      </c>
      <c r="B462" s="27" t="s">
        <v>488</v>
      </c>
      <c r="C462" s="28">
        <v>21271775.160000004</v>
      </c>
      <c r="D462" s="29">
        <v>3.7400000000000003E-2</v>
      </c>
      <c r="E462" s="30">
        <f t="shared" si="37"/>
        <v>795564</v>
      </c>
      <c r="F462" s="33">
        <f t="shared" si="35"/>
        <v>3.7400000000000003E-2</v>
      </c>
      <c r="G462" s="30">
        <f t="shared" si="38"/>
        <v>795564</v>
      </c>
      <c r="H462" s="30">
        <f t="shared" si="36"/>
        <v>0</v>
      </c>
      <c r="J462" s="29">
        <v>4.0599999999999997E-2</v>
      </c>
      <c r="K462" s="8" t="str">
        <f t="shared" si="39"/>
        <v>no</v>
      </c>
      <c r="L462">
        <v>1</v>
      </c>
      <c r="N462" s="32"/>
      <c r="O462" s="26">
        <v>55637</v>
      </c>
      <c r="P462" t="s">
        <v>27</v>
      </c>
      <c r="Q462">
        <v>3.7400000000000003E-2</v>
      </c>
      <c r="R462">
        <v>0</v>
      </c>
      <c r="S462">
        <v>0</v>
      </c>
    </row>
    <row r="463" spans="1:19" ht="14.4" x14ac:dyDescent="0.3">
      <c r="A463" s="26">
        <v>55638</v>
      </c>
      <c r="B463" s="27" t="s">
        <v>489</v>
      </c>
      <c r="C463" s="28">
        <v>707488.92000000016</v>
      </c>
      <c r="D463" s="29">
        <v>6.9800000000000001E-2</v>
      </c>
      <c r="E463" s="30">
        <f t="shared" si="37"/>
        <v>49383</v>
      </c>
      <c r="F463" s="33">
        <f t="shared" si="35"/>
        <v>6.9800000000000001E-2</v>
      </c>
      <c r="G463" s="30">
        <f t="shared" si="38"/>
        <v>49383</v>
      </c>
      <c r="H463" s="30">
        <f t="shared" si="36"/>
        <v>0</v>
      </c>
      <c r="J463" s="29">
        <v>7.2999999999999995E-2</v>
      </c>
      <c r="K463" s="8" t="str">
        <f t="shared" si="39"/>
        <v>no</v>
      </c>
      <c r="L463">
        <v>1</v>
      </c>
      <c r="N463" s="32"/>
      <c r="O463" s="26">
        <v>55638</v>
      </c>
      <c r="P463" t="s">
        <v>27</v>
      </c>
      <c r="Q463">
        <v>6.9800000000000001E-2</v>
      </c>
      <c r="R463">
        <v>0</v>
      </c>
      <c r="S463">
        <v>0</v>
      </c>
    </row>
    <row r="464" spans="1:19" ht="14.4" x14ac:dyDescent="0.3">
      <c r="A464" s="26">
        <v>55708</v>
      </c>
      <c r="B464" s="27" t="s">
        <v>490</v>
      </c>
      <c r="C464" s="28">
        <v>1778852.57</v>
      </c>
      <c r="D464" s="29">
        <v>3.7900000000000003E-2</v>
      </c>
      <c r="E464" s="30">
        <f t="shared" si="37"/>
        <v>67419</v>
      </c>
      <c r="F464" s="33">
        <f t="shared" si="35"/>
        <v>3.7900000000000003E-2</v>
      </c>
      <c r="G464" s="30">
        <f t="shared" si="38"/>
        <v>67419</v>
      </c>
      <c r="H464" s="30">
        <f t="shared" si="36"/>
        <v>0</v>
      </c>
      <c r="J464" s="29">
        <v>2.6499999999999999E-2</v>
      </c>
      <c r="K464" s="8" t="str">
        <f t="shared" si="39"/>
        <v>no</v>
      </c>
      <c r="L464">
        <v>1</v>
      </c>
      <c r="N464" s="32"/>
      <c r="O464" s="26">
        <v>55708</v>
      </c>
      <c r="P464" t="s">
        <v>27</v>
      </c>
      <c r="Q464">
        <v>3.7900000000000003E-2</v>
      </c>
      <c r="R464">
        <v>0</v>
      </c>
      <c r="S464">
        <v>0</v>
      </c>
    </row>
    <row r="465" spans="1:19" ht="14.4" x14ac:dyDescent="0.3">
      <c r="A465" s="26">
        <v>55710</v>
      </c>
      <c r="B465" s="27" t="s">
        <v>491</v>
      </c>
      <c r="C465" s="28">
        <v>110580.07999999999</v>
      </c>
      <c r="D465" s="29">
        <v>0</v>
      </c>
      <c r="E465" s="30">
        <f t="shared" si="37"/>
        <v>0</v>
      </c>
      <c r="F465" s="33">
        <f t="shared" si="35"/>
        <v>0</v>
      </c>
      <c r="G465" s="30">
        <f t="shared" si="38"/>
        <v>0</v>
      </c>
      <c r="H465" s="30">
        <f t="shared" si="36"/>
        <v>0</v>
      </c>
      <c r="J465" s="29" t="e">
        <v>#N/A</v>
      </c>
      <c r="K465" s="8" t="e">
        <f t="shared" si="39"/>
        <v>#N/A</v>
      </c>
      <c r="L465" t="e">
        <v>#N/A</v>
      </c>
      <c r="N465" s="32"/>
      <c r="O465" s="26">
        <v>55710</v>
      </c>
      <c r="P465" t="s">
        <v>214</v>
      </c>
      <c r="Q465">
        <v>0</v>
      </c>
      <c r="R465">
        <v>0</v>
      </c>
      <c r="S465">
        <v>0</v>
      </c>
    </row>
    <row r="466" spans="1:19" ht="14.4" x14ac:dyDescent="0.3">
      <c r="A466" s="26">
        <v>55711</v>
      </c>
      <c r="B466" s="27" t="s">
        <v>492</v>
      </c>
      <c r="C466" s="28">
        <v>398826.38999999996</v>
      </c>
      <c r="D466" s="29">
        <v>0.14019999999999999</v>
      </c>
      <c r="E466" s="30">
        <f t="shared" si="37"/>
        <v>55915</v>
      </c>
      <c r="F466" s="33">
        <f t="shared" si="35"/>
        <v>0.14019999999999999</v>
      </c>
      <c r="G466" s="30">
        <f t="shared" si="38"/>
        <v>55915</v>
      </c>
      <c r="H466" s="30">
        <f t="shared" si="36"/>
        <v>0</v>
      </c>
      <c r="J466" s="29" t="e">
        <v>#N/A</v>
      </c>
      <c r="K466" s="8" t="e">
        <f t="shared" si="39"/>
        <v>#N/A</v>
      </c>
      <c r="L466" t="e">
        <v>#N/A</v>
      </c>
      <c r="N466" s="32"/>
      <c r="O466" s="26">
        <v>55711</v>
      </c>
      <c r="P466" t="s">
        <v>27</v>
      </c>
      <c r="Q466">
        <v>0.14019999999999999</v>
      </c>
      <c r="R466">
        <v>0</v>
      </c>
      <c r="S466">
        <v>0</v>
      </c>
    </row>
    <row r="467" spans="1:19" ht="14.4" x14ac:dyDescent="0.3">
      <c r="A467" s="26">
        <v>55713</v>
      </c>
      <c r="B467" s="27" t="s">
        <v>493</v>
      </c>
      <c r="C467" s="28">
        <v>948797.3600000001</v>
      </c>
      <c r="D467" s="29">
        <v>1.6199999999999999E-2</v>
      </c>
      <c r="E467" s="30">
        <f t="shared" si="37"/>
        <v>15371</v>
      </c>
      <c r="F467" s="33">
        <f t="shared" si="35"/>
        <v>1.6199999999999999E-2</v>
      </c>
      <c r="G467" s="30">
        <f t="shared" si="38"/>
        <v>15371</v>
      </c>
      <c r="H467" s="30">
        <f t="shared" si="36"/>
        <v>0</v>
      </c>
      <c r="J467" s="29">
        <v>2.6800000000000001E-2</v>
      </c>
      <c r="K467" s="8" t="str">
        <f t="shared" si="39"/>
        <v>no</v>
      </c>
      <c r="L467">
        <v>1</v>
      </c>
      <c r="N467" s="32"/>
      <c r="O467" s="26">
        <v>55713</v>
      </c>
      <c r="P467" t="s">
        <v>27</v>
      </c>
      <c r="Q467">
        <v>1.6199999999999999E-2</v>
      </c>
      <c r="R467">
        <v>0</v>
      </c>
      <c r="S467">
        <v>0</v>
      </c>
    </row>
    <row r="468" spans="1:19" ht="14.4" x14ac:dyDescent="0.3">
      <c r="A468" s="26">
        <v>55714</v>
      </c>
      <c r="B468" s="27" t="s">
        <v>494</v>
      </c>
      <c r="C468" s="28">
        <v>571777.86</v>
      </c>
      <c r="D468" s="29">
        <v>0</v>
      </c>
      <c r="E468" s="30">
        <f t="shared" si="37"/>
        <v>0</v>
      </c>
      <c r="F468" s="33">
        <f t="shared" si="35"/>
        <v>0</v>
      </c>
      <c r="G468" s="30">
        <f t="shared" si="38"/>
        <v>0</v>
      </c>
      <c r="H468" s="30">
        <f t="shared" si="36"/>
        <v>0</v>
      </c>
      <c r="J468" s="29" t="e">
        <v>#N/A</v>
      </c>
      <c r="K468" s="8" t="e">
        <f t="shared" si="39"/>
        <v>#N/A</v>
      </c>
      <c r="L468" t="e">
        <v>#N/A</v>
      </c>
      <c r="N468" s="32"/>
      <c r="O468" s="26">
        <v>55714</v>
      </c>
      <c r="P468" t="s">
        <v>214</v>
      </c>
      <c r="Q468">
        <v>0</v>
      </c>
      <c r="R468">
        <v>0</v>
      </c>
      <c r="S468">
        <v>0</v>
      </c>
    </row>
    <row r="469" spans="1:19" ht="14.4" x14ac:dyDescent="0.3">
      <c r="A469" s="26">
        <v>55802</v>
      </c>
      <c r="B469" s="27" t="s">
        <v>495</v>
      </c>
      <c r="C469" s="28">
        <v>7839974.3099999996</v>
      </c>
      <c r="D469" s="29">
        <v>4.8899999999999999E-2</v>
      </c>
      <c r="E469" s="30">
        <f t="shared" si="37"/>
        <v>383375</v>
      </c>
      <c r="F469" s="33">
        <f t="shared" si="35"/>
        <v>4.8899999999999999E-2</v>
      </c>
      <c r="G469" s="30">
        <f t="shared" si="38"/>
        <v>383375</v>
      </c>
      <c r="H469" s="30">
        <f t="shared" si="36"/>
        <v>0</v>
      </c>
      <c r="J469" s="29">
        <v>4.3700000000000003E-2</v>
      </c>
      <c r="K469" s="8" t="str">
        <f t="shared" si="39"/>
        <v>no</v>
      </c>
      <c r="L469">
        <v>1</v>
      </c>
      <c r="N469" s="32"/>
      <c r="O469" s="26">
        <v>55802</v>
      </c>
      <c r="P469" t="s">
        <v>27</v>
      </c>
      <c r="Q469">
        <v>4.8899999999999999E-2</v>
      </c>
      <c r="R469">
        <v>0</v>
      </c>
      <c r="S469">
        <v>0</v>
      </c>
    </row>
    <row r="470" spans="1:19" ht="14.4" x14ac:dyDescent="0.3">
      <c r="A470" s="26">
        <v>55803</v>
      </c>
      <c r="B470" s="27" t="s">
        <v>496</v>
      </c>
      <c r="C470" s="28">
        <v>786370.43</v>
      </c>
      <c r="D470" s="29">
        <v>5.5599999999999997E-2</v>
      </c>
      <c r="E470" s="30">
        <f t="shared" si="37"/>
        <v>43722</v>
      </c>
      <c r="F470" s="33">
        <f t="shared" si="35"/>
        <v>5.5599999999999997E-2</v>
      </c>
      <c r="G470" s="30">
        <f t="shared" si="38"/>
        <v>43722</v>
      </c>
      <c r="H470" s="30">
        <f t="shared" si="36"/>
        <v>0</v>
      </c>
      <c r="J470" s="29">
        <v>9.0399999999999994E-2</v>
      </c>
      <c r="K470" s="8" t="str">
        <f t="shared" si="39"/>
        <v>no</v>
      </c>
      <c r="L470">
        <v>1</v>
      </c>
      <c r="N470" s="32"/>
      <c r="O470" s="26">
        <v>55803</v>
      </c>
      <c r="P470" t="s">
        <v>27</v>
      </c>
      <c r="Q470">
        <v>5.5599999999999997E-2</v>
      </c>
      <c r="R470">
        <v>0</v>
      </c>
      <c r="S470">
        <v>0</v>
      </c>
    </row>
    <row r="471" spans="1:19" ht="14.4" x14ac:dyDescent="0.3">
      <c r="A471" s="26">
        <v>55806</v>
      </c>
      <c r="B471" s="27" t="s">
        <v>497</v>
      </c>
      <c r="C471" s="28">
        <v>2615959.6900000004</v>
      </c>
      <c r="D471" s="29">
        <v>3.5099999999999999E-2</v>
      </c>
      <c r="E471" s="30">
        <f t="shared" si="37"/>
        <v>91820</v>
      </c>
      <c r="F471" s="33">
        <f t="shared" si="35"/>
        <v>3.5099999999999999E-2</v>
      </c>
      <c r="G471" s="30">
        <f t="shared" si="38"/>
        <v>91820</v>
      </c>
      <c r="H471" s="30">
        <f t="shared" si="36"/>
        <v>0</v>
      </c>
      <c r="J471" s="29">
        <v>3.5900000000000001E-2</v>
      </c>
      <c r="K471" s="8" t="str">
        <f t="shared" si="39"/>
        <v>no</v>
      </c>
      <c r="L471">
        <v>1</v>
      </c>
      <c r="N471" s="32"/>
      <c r="O471" s="26">
        <v>55806</v>
      </c>
      <c r="P471" t="s">
        <v>27</v>
      </c>
      <c r="Q471">
        <v>3.5099999999999999E-2</v>
      </c>
      <c r="R471">
        <v>0</v>
      </c>
      <c r="S471">
        <v>0</v>
      </c>
    </row>
    <row r="472" spans="1:19" ht="14.4" x14ac:dyDescent="0.3">
      <c r="A472" s="40">
        <v>55807</v>
      </c>
      <c r="B472" s="41" t="s">
        <v>498</v>
      </c>
      <c r="C472" s="42">
        <v>13492788.929999998</v>
      </c>
      <c r="D472" s="43">
        <v>8.4599999999999995E-2</v>
      </c>
      <c r="E472" s="44">
        <f t="shared" si="37"/>
        <v>1141490</v>
      </c>
      <c r="F472" s="45">
        <f t="shared" si="35"/>
        <v>8.4599999999999995E-2</v>
      </c>
      <c r="G472" s="44">
        <f t="shared" si="38"/>
        <v>1141490</v>
      </c>
      <c r="H472" s="44">
        <f t="shared" si="36"/>
        <v>0</v>
      </c>
      <c r="J472" s="29">
        <v>5.4199999999999998E-2</v>
      </c>
      <c r="K472" s="8" t="str">
        <f t="shared" si="39"/>
        <v>no</v>
      </c>
      <c r="L472">
        <v>1</v>
      </c>
      <c r="N472" s="32"/>
      <c r="O472" s="26">
        <v>55807</v>
      </c>
      <c r="P472" t="s">
        <v>27</v>
      </c>
      <c r="Q472">
        <v>8.4599999999999995E-2</v>
      </c>
      <c r="R472">
        <v>0</v>
      </c>
      <c r="S472">
        <v>0</v>
      </c>
    </row>
    <row r="473" spans="1:19" ht="14.4" x14ac:dyDescent="0.3">
      <c r="A473" s="40">
        <v>55813</v>
      </c>
      <c r="B473" s="41" t="s">
        <v>499</v>
      </c>
      <c r="C473" s="42">
        <v>2646425.5300000003</v>
      </c>
      <c r="D473" s="43">
        <v>0.3967</v>
      </c>
      <c r="E473" s="44">
        <f t="shared" si="37"/>
        <v>1049837</v>
      </c>
      <c r="F473" s="45">
        <f t="shared" si="35"/>
        <v>0.3967</v>
      </c>
      <c r="G473" s="44">
        <f t="shared" si="38"/>
        <v>1049837</v>
      </c>
      <c r="H473" s="44">
        <f t="shared" si="36"/>
        <v>0</v>
      </c>
      <c r="J473" s="29" t="e">
        <v>#N/A</v>
      </c>
      <c r="K473" s="8" t="e">
        <f t="shared" si="39"/>
        <v>#N/A</v>
      </c>
      <c r="L473" t="e">
        <v>#N/A</v>
      </c>
      <c r="N473" s="32"/>
      <c r="O473" s="26">
        <v>55813</v>
      </c>
      <c r="P473" t="s">
        <v>27</v>
      </c>
      <c r="Q473">
        <v>0.3967</v>
      </c>
      <c r="R473">
        <v>0</v>
      </c>
      <c r="S473">
        <v>0</v>
      </c>
    </row>
    <row r="474" spans="1:19" ht="14.4" x14ac:dyDescent="0.3">
      <c r="A474" s="40">
        <v>55815</v>
      </c>
      <c r="B474" s="41" t="s">
        <v>500</v>
      </c>
      <c r="C474" s="42">
        <v>48620</v>
      </c>
      <c r="D474" s="43">
        <v>2.1899999999999999E-2</v>
      </c>
      <c r="E474" s="44">
        <f t="shared" si="37"/>
        <v>1065</v>
      </c>
      <c r="F474" s="45">
        <f t="shared" si="35"/>
        <v>2.1899999999999999E-2</v>
      </c>
      <c r="G474" s="44">
        <f t="shared" si="38"/>
        <v>1065</v>
      </c>
      <c r="H474" s="44">
        <f t="shared" si="36"/>
        <v>0</v>
      </c>
      <c r="J474" s="29">
        <v>4.0500000000000001E-2</v>
      </c>
      <c r="K474" s="8" t="str">
        <f t="shared" si="39"/>
        <v>no</v>
      </c>
      <c r="L474">
        <v>1</v>
      </c>
      <c r="N474" s="32"/>
      <c r="O474" s="26">
        <v>55815</v>
      </c>
      <c r="P474" t="s">
        <v>27</v>
      </c>
      <c r="Q474">
        <v>2.1899999999999999E-2</v>
      </c>
      <c r="R474">
        <v>0</v>
      </c>
      <c r="S474">
        <v>0</v>
      </c>
    </row>
    <row r="475" spans="1:19" ht="14.4" x14ac:dyDescent="0.3">
      <c r="A475" s="40">
        <v>55848</v>
      </c>
      <c r="B475" s="41" t="s">
        <v>501</v>
      </c>
      <c r="C475" s="46">
        <v>1089289.7500000002</v>
      </c>
      <c r="D475" s="43">
        <v>6.2E-2</v>
      </c>
      <c r="E475" s="44">
        <f t="shared" si="37"/>
        <v>67536</v>
      </c>
      <c r="F475" s="45">
        <f t="shared" si="35"/>
        <v>6.2E-2</v>
      </c>
      <c r="G475" s="44">
        <f t="shared" si="38"/>
        <v>67536</v>
      </c>
      <c r="H475" s="44">
        <f t="shared" si="36"/>
        <v>0</v>
      </c>
      <c r="J475" s="29"/>
      <c r="N475" s="32"/>
      <c r="O475" s="26">
        <v>55848</v>
      </c>
      <c r="P475" t="s">
        <v>27</v>
      </c>
      <c r="Q475">
        <v>6.2E-2</v>
      </c>
      <c r="R475">
        <v>0</v>
      </c>
      <c r="S475">
        <v>0</v>
      </c>
    </row>
    <row r="476" spans="1:19" ht="14.4" x14ac:dyDescent="0.3">
      <c r="A476" s="40">
        <v>55849</v>
      </c>
      <c r="B476" s="41" t="s">
        <v>502</v>
      </c>
      <c r="C476" s="46">
        <v>35972419.840000004</v>
      </c>
      <c r="D476" s="43">
        <v>3.2500000000000001E-2</v>
      </c>
      <c r="E476" s="44">
        <f t="shared" si="37"/>
        <v>1169104</v>
      </c>
      <c r="F476" s="45">
        <f t="shared" si="35"/>
        <v>3.2500000000000001E-2</v>
      </c>
      <c r="G476" s="44">
        <f t="shared" si="38"/>
        <v>1169104</v>
      </c>
      <c r="H476" s="44">
        <f t="shared" si="36"/>
        <v>0</v>
      </c>
      <c r="J476" s="29"/>
      <c r="N476" s="32"/>
      <c r="O476" s="26">
        <v>55849</v>
      </c>
      <c r="P476" t="s">
        <v>27</v>
      </c>
      <c r="Q476">
        <v>3.2500000000000001E-2</v>
      </c>
      <c r="R476">
        <v>0</v>
      </c>
      <c r="S476">
        <v>0</v>
      </c>
    </row>
    <row r="477" spans="1:19" ht="14.4" x14ac:dyDescent="0.3">
      <c r="A477" s="40">
        <v>55850</v>
      </c>
      <c r="B477" s="41" t="s">
        <v>503</v>
      </c>
      <c r="C477" s="46">
        <v>466311</v>
      </c>
      <c r="D477" s="43">
        <v>3.6200000000000003E-2</v>
      </c>
      <c r="E477" s="44">
        <f t="shared" si="37"/>
        <v>16880</v>
      </c>
      <c r="F477" s="45">
        <f t="shared" si="35"/>
        <v>3.6200000000000003E-2</v>
      </c>
      <c r="G477" s="44">
        <f t="shared" si="38"/>
        <v>16880</v>
      </c>
      <c r="H477" s="44">
        <f t="shared" si="36"/>
        <v>0</v>
      </c>
      <c r="J477" s="29">
        <v>4.6199999999999998E-2</v>
      </c>
      <c r="K477" s="8" t="str">
        <f t="shared" si="39"/>
        <v>no</v>
      </c>
      <c r="L477">
        <v>2</v>
      </c>
      <c r="N477" s="32"/>
      <c r="O477" s="26">
        <v>55850</v>
      </c>
      <c r="P477" t="s">
        <v>27</v>
      </c>
      <c r="Q477">
        <v>3.6200000000000003E-2</v>
      </c>
      <c r="R477">
        <v>0</v>
      </c>
      <c r="S477">
        <v>0</v>
      </c>
    </row>
    <row r="478" spans="1:19" ht="14.4" x14ac:dyDescent="0.3">
      <c r="A478" s="40">
        <v>55851</v>
      </c>
      <c r="B478" s="41" t="s">
        <v>504</v>
      </c>
      <c r="C478" s="42">
        <v>2808856.1999999997</v>
      </c>
      <c r="D478" s="43">
        <v>2.4400000000000002E-2</v>
      </c>
      <c r="E478" s="44">
        <f t="shared" si="37"/>
        <v>68536</v>
      </c>
      <c r="F478" s="45">
        <f t="shared" si="35"/>
        <v>2.4400000000000002E-2</v>
      </c>
      <c r="G478" s="44">
        <f t="shared" si="38"/>
        <v>68536</v>
      </c>
      <c r="H478" s="44">
        <f t="shared" si="36"/>
        <v>0</v>
      </c>
      <c r="J478" s="29">
        <v>0.05</v>
      </c>
      <c r="K478" s="8" t="str">
        <f t="shared" si="39"/>
        <v>no</v>
      </c>
      <c r="L478">
        <v>2</v>
      </c>
      <c r="N478" s="32"/>
      <c r="O478" s="26">
        <v>55851</v>
      </c>
      <c r="P478" t="s">
        <v>27</v>
      </c>
      <c r="Q478">
        <v>2.4400000000000002E-2</v>
      </c>
      <c r="R478">
        <v>0</v>
      </c>
      <c r="S478">
        <v>0</v>
      </c>
    </row>
    <row r="479" spans="1:19" ht="14.4" x14ac:dyDescent="0.3">
      <c r="A479" s="40">
        <v>55852</v>
      </c>
      <c r="B479" s="41" t="s">
        <v>505</v>
      </c>
      <c r="C479" s="42">
        <v>200366.40000000005</v>
      </c>
      <c r="D479" s="43">
        <v>2.5899999999999999E-2</v>
      </c>
      <c r="E479" s="44">
        <f t="shared" si="37"/>
        <v>5189</v>
      </c>
      <c r="F479" s="45">
        <f t="shared" si="35"/>
        <v>2.5899999999999999E-2</v>
      </c>
      <c r="G479" s="44">
        <f t="shared" si="38"/>
        <v>5189</v>
      </c>
      <c r="H479" s="44">
        <f t="shared" si="36"/>
        <v>0</v>
      </c>
      <c r="J479" s="29">
        <v>0.05</v>
      </c>
      <c r="K479" s="8" t="str">
        <f t="shared" si="39"/>
        <v>no</v>
      </c>
      <c r="L479">
        <v>2</v>
      </c>
      <c r="N479" s="32"/>
      <c r="O479" s="26">
        <v>55852</v>
      </c>
      <c r="P479" t="s">
        <v>27</v>
      </c>
      <c r="Q479">
        <v>2.5899999999999999E-2</v>
      </c>
      <c r="R479">
        <v>0</v>
      </c>
      <c r="S479">
        <v>0</v>
      </c>
    </row>
    <row r="480" spans="1:19" ht="14.4" x14ac:dyDescent="0.3">
      <c r="A480" s="40">
        <v>55853</v>
      </c>
      <c r="B480" s="41" t="s">
        <v>506</v>
      </c>
      <c r="C480" s="42">
        <v>425091.01</v>
      </c>
      <c r="D480" s="43">
        <v>1.6299999999999999E-2</v>
      </c>
      <c r="E480" s="44">
        <f t="shared" si="37"/>
        <v>6929</v>
      </c>
      <c r="F480" s="45">
        <f t="shared" si="35"/>
        <v>1.6299999999999999E-2</v>
      </c>
      <c r="G480" s="44">
        <f t="shared" si="38"/>
        <v>6929</v>
      </c>
      <c r="H480" s="44">
        <f t="shared" si="36"/>
        <v>0</v>
      </c>
      <c r="J480" s="29" t="e">
        <v>#N/A</v>
      </c>
      <c r="K480" s="8" t="e">
        <f t="shared" si="39"/>
        <v>#N/A</v>
      </c>
      <c r="L480" t="e">
        <v>#N/A</v>
      </c>
      <c r="N480" s="32"/>
      <c r="O480" s="26">
        <v>55853</v>
      </c>
      <c r="P480" t="s">
        <v>27</v>
      </c>
      <c r="Q480">
        <v>1.6299999999999999E-2</v>
      </c>
      <c r="R480">
        <v>0</v>
      </c>
      <c r="S480">
        <v>0</v>
      </c>
    </row>
    <row r="481" spans="1:19" ht="14.4" x14ac:dyDescent="0.3">
      <c r="A481" s="40">
        <v>55854</v>
      </c>
      <c r="B481" s="41" t="s">
        <v>507</v>
      </c>
      <c r="C481" s="42">
        <v>1394532.6199999999</v>
      </c>
      <c r="D481" s="43">
        <v>1.6E-2</v>
      </c>
      <c r="E481" s="44">
        <f t="shared" si="37"/>
        <v>22313</v>
      </c>
      <c r="F481" s="45">
        <f t="shared" si="35"/>
        <v>1.6E-2</v>
      </c>
      <c r="G481" s="44">
        <f t="shared" si="38"/>
        <v>22313</v>
      </c>
      <c r="H481" s="44">
        <f t="shared" si="36"/>
        <v>0</v>
      </c>
      <c r="J481" s="29">
        <v>5.5399999999999998E-2</v>
      </c>
      <c r="K481" s="8" t="str">
        <f t="shared" si="39"/>
        <v>no</v>
      </c>
      <c r="L481">
        <v>1</v>
      </c>
      <c r="N481" s="32"/>
      <c r="O481" s="26">
        <v>55854</v>
      </c>
      <c r="P481" t="s">
        <v>27</v>
      </c>
      <c r="Q481">
        <v>1.6E-2</v>
      </c>
      <c r="R481">
        <v>0</v>
      </c>
      <c r="S481">
        <v>0</v>
      </c>
    </row>
    <row r="482" spans="1:19" ht="14.4" x14ac:dyDescent="0.3">
      <c r="A482" s="38">
        <v>55855</v>
      </c>
      <c r="B482" s="27" t="s">
        <v>508</v>
      </c>
      <c r="C482" s="28">
        <v>1021760.88</v>
      </c>
      <c r="D482" s="29">
        <v>3.6600000000000001E-2</v>
      </c>
      <c r="E482" s="30">
        <f t="shared" si="37"/>
        <v>37396</v>
      </c>
      <c r="F482" s="33">
        <f t="shared" si="35"/>
        <v>3.6600000000000001E-2</v>
      </c>
      <c r="G482" s="30">
        <f t="shared" si="38"/>
        <v>37396</v>
      </c>
      <c r="H482" s="30">
        <f t="shared" si="36"/>
        <v>0</v>
      </c>
      <c r="J482" s="29" t="e">
        <v>#N/A</v>
      </c>
      <c r="K482" s="8" t="e">
        <f t="shared" si="39"/>
        <v>#N/A</v>
      </c>
      <c r="L482" t="e">
        <v>#N/A</v>
      </c>
      <c r="N482" s="32"/>
      <c r="O482" s="38">
        <v>55855</v>
      </c>
      <c r="P482" t="s">
        <v>27</v>
      </c>
      <c r="Q482">
        <v>3.6600000000000001E-2</v>
      </c>
      <c r="R482">
        <v>0</v>
      </c>
      <c r="S482">
        <v>0</v>
      </c>
    </row>
    <row r="483" spans="1:19" ht="14.4" x14ac:dyDescent="0.3">
      <c r="A483" s="38">
        <v>55856</v>
      </c>
      <c r="B483" s="27" t="s">
        <v>509</v>
      </c>
      <c r="C483" s="28">
        <v>390404.58999999991</v>
      </c>
      <c r="D483" s="29">
        <v>0</v>
      </c>
      <c r="E483" s="30">
        <f t="shared" si="37"/>
        <v>0</v>
      </c>
      <c r="F483" s="33">
        <f t="shared" si="35"/>
        <v>0</v>
      </c>
      <c r="G483" s="30">
        <f t="shared" si="38"/>
        <v>0</v>
      </c>
      <c r="H483" s="30">
        <f t="shared" si="36"/>
        <v>0</v>
      </c>
      <c r="J483" s="29">
        <v>6.6299999999999998E-2</v>
      </c>
      <c r="K483" s="8" t="str">
        <f t="shared" si="39"/>
        <v>no</v>
      </c>
      <c r="L483">
        <v>1</v>
      </c>
      <c r="N483" s="32"/>
      <c r="O483" s="38">
        <v>55856</v>
      </c>
      <c r="P483" t="s">
        <v>27</v>
      </c>
      <c r="Q483">
        <v>0</v>
      </c>
      <c r="R483">
        <v>0</v>
      </c>
      <c r="S483">
        <v>0</v>
      </c>
    </row>
    <row r="484" spans="1:19" ht="14.4" x14ac:dyDescent="0.3">
      <c r="A484" s="38">
        <v>55857</v>
      </c>
      <c r="B484" s="27" t="s">
        <v>510</v>
      </c>
      <c r="C484" s="28">
        <v>285000</v>
      </c>
      <c r="D484" s="29">
        <v>1.0699999999999999E-2</v>
      </c>
      <c r="E484" s="30">
        <f t="shared" si="37"/>
        <v>3050</v>
      </c>
      <c r="F484" s="33">
        <f t="shared" si="35"/>
        <v>1.0699999999999999E-2</v>
      </c>
      <c r="G484" s="30">
        <f t="shared" si="38"/>
        <v>3050</v>
      </c>
      <c r="H484" s="30">
        <f t="shared" si="36"/>
        <v>0</v>
      </c>
      <c r="J484" s="29">
        <v>4.1399999999999999E-2</v>
      </c>
      <c r="K484" s="8" t="str">
        <f t="shared" si="39"/>
        <v>no</v>
      </c>
      <c r="L484">
        <v>1</v>
      </c>
      <c r="N484" s="32"/>
      <c r="O484" s="38">
        <v>55857</v>
      </c>
      <c r="P484" t="s">
        <v>27</v>
      </c>
      <c r="Q484">
        <v>1.0699999999999999E-2</v>
      </c>
      <c r="R484">
        <v>0</v>
      </c>
      <c r="S484">
        <v>0</v>
      </c>
    </row>
    <row r="485" spans="1:19" ht="14.4" x14ac:dyDescent="0.3">
      <c r="A485" s="47">
        <v>55858</v>
      </c>
      <c r="B485" s="27" t="s">
        <v>511</v>
      </c>
      <c r="C485" s="28">
        <v>5712561.1399999987</v>
      </c>
      <c r="D485" s="29">
        <v>0.19</v>
      </c>
      <c r="E485" s="30">
        <f t="shared" si="37"/>
        <v>1085387</v>
      </c>
      <c r="F485" s="33">
        <f t="shared" si="35"/>
        <v>0.19</v>
      </c>
      <c r="G485" s="30">
        <f t="shared" si="38"/>
        <v>1085387</v>
      </c>
      <c r="H485" s="30">
        <f t="shared" si="36"/>
        <v>0</v>
      </c>
      <c r="J485" s="29">
        <v>0.19700000000000001</v>
      </c>
      <c r="K485" s="8" t="str">
        <f t="shared" si="39"/>
        <v>no</v>
      </c>
      <c r="L485">
        <v>2</v>
      </c>
      <c r="N485" s="32"/>
      <c r="O485" s="47">
        <v>55858</v>
      </c>
      <c r="P485" t="s">
        <v>27</v>
      </c>
      <c r="Q485">
        <v>0.19</v>
      </c>
      <c r="R485">
        <v>0</v>
      </c>
      <c r="S485">
        <v>0</v>
      </c>
    </row>
    <row r="486" spans="1:19" ht="14.4" x14ac:dyDescent="0.3">
      <c r="A486" s="26">
        <v>55859</v>
      </c>
      <c r="B486" s="27" t="s">
        <v>512</v>
      </c>
      <c r="C486" s="28">
        <v>3406615.83</v>
      </c>
      <c r="D486" s="29">
        <v>5.0999999999999997E-2</v>
      </c>
      <c r="E486" s="30">
        <f t="shared" si="37"/>
        <v>173737</v>
      </c>
      <c r="F486" s="33">
        <f t="shared" si="35"/>
        <v>5.0999999999999997E-2</v>
      </c>
      <c r="G486" s="30">
        <f t="shared" si="38"/>
        <v>173737</v>
      </c>
      <c r="H486" s="30">
        <f t="shared" si="36"/>
        <v>0</v>
      </c>
      <c r="J486" s="29">
        <v>6.08E-2</v>
      </c>
      <c r="K486" s="8" t="str">
        <f t="shared" si="39"/>
        <v>no</v>
      </c>
      <c r="L486">
        <v>1</v>
      </c>
      <c r="N486" s="32"/>
      <c r="O486" s="26">
        <v>55859</v>
      </c>
      <c r="P486" t="s">
        <v>27</v>
      </c>
      <c r="Q486">
        <v>5.0999999999999997E-2</v>
      </c>
      <c r="R486">
        <v>0</v>
      </c>
      <c r="S486">
        <v>0</v>
      </c>
    </row>
    <row r="487" spans="1:19" ht="14.4" x14ac:dyDescent="0.3">
      <c r="A487" s="26">
        <v>55860</v>
      </c>
      <c r="B487" s="27" t="s">
        <v>513</v>
      </c>
      <c r="C487" s="28">
        <v>2896427.6</v>
      </c>
      <c r="D487" s="29">
        <v>5.8900000000000001E-2</v>
      </c>
      <c r="E487" s="30">
        <f t="shared" si="37"/>
        <v>170600</v>
      </c>
      <c r="F487" s="33">
        <f t="shared" si="35"/>
        <v>5.8900000000000001E-2</v>
      </c>
      <c r="G487" s="30">
        <f t="shared" si="38"/>
        <v>170600</v>
      </c>
      <c r="H487" s="30">
        <f t="shared" si="36"/>
        <v>0</v>
      </c>
      <c r="J487" s="29">
        <v>7.4099999999999999E-2</v>
      </c>
      <c r="K487" s="8" t="str">
        <f t="shared" si="39"/>
        <v>no</v>
      </c>
      <c r="L487">
        <v>1</v>
      </c>
      <c r="N487" s="32"/>
      <c r="O487" s="26">
        <v>55860</v>
      </c>
      <c r="P487" t="s">
        <v>27</v>
      </c>
      <c r="Q487">
        <v>5.8900000000000001E-2</v>
      </c>
      <c r="R487">
        <v>0</v>
      </c>
      <c r="S487">
        <v>0</v>
      </c>
    </row>
    <row r="488" spans="1:19" ht="12.75" customHeight="1" x14ac:dyDescent="0.3">
      <c r="A488" s="26">
        <v>55861</v>
      </c>
      <c r="B488" s="27" t="s">
        <v>514</v>
      </c>
      <c r="C488" s="28">
        <v>446422.94999999995</v>
      </c>
      <c r="D488" s="29">
        <v>8.3400000000000002E-2</v>
      </c>
      <c r="E488" s="30">
        <f t="shared" si="37"/>
        <v>37232</v>
      </c>
      <c r="F488" s="33">
        <f t="shared" si="35"/>
        <v>8.3400000000000002E-2</v>
      </c>
      <c r="G488" s="30">
        <f t="shared" si="38"/>
        <v>37232</v>
      </c>
      <c r="H488" s="30">
        <f t="shared" si="36"/>
        <v>0</v>
      </c>
      <c r="J488" s="29">
        <v>0.1124</v>
      </c>
      <c r="K488" s="8" t="str">
        <f t="shared" si="39"/>
        <v>no</v>
      </c>
      <c r="L488">
        <v>1</v>
      </c>
      <c r="N488" s="32"/>
      <c r="O488" s="26">
        <v>55861</v>
      </c>
      <c r="P488" t="s">
        <v>27</v>
      </c>
      <c r="Q488">
        <v>8.3400000000000002E-2</v>
      </c>
      <c r="R488">
        <v>0</v>
      </c>
      <c r="S488">
        <v>0</v>
      </c>
    </row>
    <row r="489" spans="1:19" ht="14.4" x14ac:dyDescent="0.3">
      <c r="A489" s="26">
        <v>55862</v>
      </c>
      <c r="B489" s="27" t="s">
        <v>515</v>
      </c>
      <c r="C489" s="28">
        <v>359992.74</v>
      </c>
      <c r="D489" s="29">
        <v>4.5600000000000002E-2</v>
      </c>
      <c r="E489" s="30">
        <f t="shared" si="37"/>
        <v>16416</v>
      </c>
      <c r="F489" s="33">
        <f t="shared" si="35"/>
        <v>4.5600000000000002E-2</v>
      </c>
      <c r="G489" s="30">
        <f t="shared" si="38"/>
        <v>16416</v>
      </c>
      <c r="H489" s="30">
        <f t="shared" si="36"/>
        <v>0</v>
      </c>
      <c r="J489" s="29">
        <v>4.7300000000000002E-2</v>
      </c>
      <c r="K489" s="8" t="str">
        <f t="shared" si="39"/>
        <v>no</v>
      </c>
      <c r="L489">
        <v>1</v>
      </c>
      <c r="N489" s="32"/>
      <c r="O489" s="26">
        <v>55862</v>
      </c>
      <c r="P489" t="s">
        <v>27</v>
      </c>
      <c r="Q489">
        <v>4.5600000000000002E-2</v>
      </c>
      <c r="R489">
        <v>0</v>
      </c>
      <c r="S489">
        <v>0</v>
      </c>
    </row>
    <row r="490" spans="1:19" ht="14.4" x14ac:dyDescent="0.3">
      <c r="A490" s="26">
        <v>55863</v>
      </c>
      <c r="B490" s="27" t="s">
        <v>516</v>
      </c>
      <c r="C490" s="28">
        <v>562194.88</v>
      </c>
      <c r="D490" s="29">
        <v>4.1000000000000002E-2</v>
      </c>
      <c r="E490" s="30">
        <f t="shared" si="37"/>
        <v>23050</v>
      </c>
      <c r="F490" s="33">
        <f t="shared" si="35"/>
        <v>4.1000000000000002E-2</v>
      </c>
      <c r="G490" s="30">
        <f t="shared" si="38"/>
        <v>23050</v>
      </c>
      <c r="H490" s="30">
        <f t="shared" si="36"/>
        <v>0</v>
      </c>
      <c r="J490" s="29">
        <v>6.2E-2</v>
      </c>
      <c r="K490" s="8" t="str">
        <f t="shared" si="39"/>
        <v>no</v>
      </c>
      <c r="L490">
        <v>1</v>
      </c>
      <c r="N490" s="32"/>
      <c r="O490" s="26">
        <v>55863</v>
      </c>
      <c r="P490" t="s">
        <v>27</v>
      </c>
      <c r="Q490">
        <v>4.1000000000000002E-2</v>
      </c>
      <c r="R490">
        <v>0</v>
      </c>
      <c r="S490">
        <v>0</v>
      </c>
    </row>
    <row r="491" spans="1:19" ht="14.4" x14ac:dyDescent="0.3">
      <c r="A491" s="26">
        <v>55864</v>
      </c>
      <c r="B491" s="27" t="s">
        <v>517</v>
      </c>
      <c r="C491" s="28">
        <v>2163819.44</v>
      </c>
      <c r="D491" s="29">
        <v>2.7900000000000001E-2</v>
      </c>
      <c r="E491" s="30">
        <f t="shared" si="37"/>
        <v>60371</v>
      </c>
      <c r="F491" s="33">
        <f t="shared" si="35"/>
        <v>2.7900000000000001E-2</v>
      </c>
      <c r="G491" s="30">
        <f t="shared" si="38"/>
        <v>60371</v>
      </c>
      <c r="H491" s="30">
        <f t="shared" si="36"/>
        <v>0</v>
      </c>
      <c r="J491" s="29">
        <v>3.8300000000000001E-2</v>
      </c>
      <c r="K491" s="8" t="str">
        <f t="shared" si="39"/>
        <v>no</v>
      </c>
      <c r="L491">
        <v>1</v>
      </c>
      <c r="N491" s="32"/>
      <c r="O491" s="26">
        <v>55864</v>
      </c>
      <c r="P491" t="s">
        <v>27</v>
      </c>
      <c r="Q491">
        <v>2.7900000000000001E-2</v>
      </c>
      <c r="R491">
        <v>0</v>
      </c>
      <c r="S491">
        <v>0</v>
      </c>
    </row>
    <row r="492" spans="1:19" ht="14.4" x14ac:dyDescent="0.3">
      <c r="A492" s="26">
        <v>55865</v>
      </c>
      <c r="B492" s="27" t="s">
        <v>518</v>
      </c>
      <c r="C492" s="28">
        <v>1416068.0799999998</v>
      </c>
      <c r="D492" s="29">
        <v>2.81E-2</v>
      </c>
      <c r="E492" s="30">
        <f t="shared" si="37"/>
        <v>39792</v>
      </c>
      <c r="F492" s="33">
        <f t="shared" si="35"/>
        <v>2.81E-2</v>
      </c>
      <c r="G492" s="30">
        <f t="shared" si="38"/>
        <v>39792</v>
      </c>
      <c r="H492" s="30">
        <f t="shared" si="36"/>
        <v>0</v>
      </c>
      <c r="J492" s="29">
        <v>0.06</v>
      </c>
      <c r="K492" s="8" t="str">
        <f t="shared" si="39"/>
        <v>no</v>
      </c>
      <c r="L492">
        <v>1</v>
      </c>
      <c r="N492" s="32"/>
      <c r="O492" s="26">
        <v>55865</v>
      </c>
      <c r="P492" t="s">
        <v>27</v>
      </c>
      <c r="Q492">
        <v>2.81E-2</v>
      </c>
      <c r="R492">
        <v>0</v>
      </c>
      <c r="S492">
        <v>0</v>
      </c>
    </row>
    <row r="493" spans="1:19" ht="14.4" x14ac:dyDescent="0.3">
      <c r="A493" s="26">
        <v>55866</v>
      </c>
      <c r="B493" s="27" t="s">
        <v>519</v>
      </c>
      <c r="C493" s="28">
        <v>872675.03</v>
      </c>
      <c r="D493" s="29">
        <v>0.10929999999999999</v>
      </c>
      <c r="E493" s="30">
        <f t="shared" si="37"/>
        <v>95383</v>
      </c>
      <c r="F493" s="33">
        <f t="shared" si="35"/>
        <v>0.10929999999999999</v>
      </c>
      <c r="G493" s="30">
        <f t="shared" si="38"/>
        <v>95383</v>
      </c>
      <c r="H493" s="30">
        <f t="shared" si="36"/>
        <v>0</v>
      </c>
      <c r="J493" s="29">
        <v>0.1187</v>
      </c>
      <c r="K493" s="8" t="str">
        <f t="shared" si="39"/>
        <v>no</v>
      </c>
      <c r="L493">
        <v>1</v>
      </c>
      <c r="N493" s="32"/>
      <c r="O493" s="26">
        <v>55866</v>
      </c>
      <c r="P493" t="s">
        <v>27</v>
      </c>
      <c r="Q493">
        <v>0.10929999999999999</v>
      </c>
      <c r="R493">
        <v>0</v>
      </c>
      <c r="S493">
        <v>0</v>
      </c>
    </row>
    <row r="494" spans="1:19" ht="14.4" x14ac:dyDescent="0.3">
      <c r="A494" s="26">
        <v>55867</v>
      </c>
      <c r="B494" s="27" t="s">
        <v>520</v>
      </c>
      <c r="C494" s="28">
        <v>1525841.87</v>
      </c>
      <c r="D494" s="29">
        <v>6.4399999999999999E-2</v>
      </c>
      <c r="E494" s="30">
        <f t="shared" si="37"/>
        <v>98264</v>
      </c>
      <c r="F494" s="33">
        <f t="shared" si="35"/>
        <v>6.4399999999999999E-2</v>
      </c>
      <c r="G494" s="30">
        <f t="shared" si="38"/>
        <v>98264</v>
      </c>
      <c r="H494" s="30">
        <f t="shared" si="36"/>
        <v>0</v>
      </c>
      <c r="J494" s="29">
        <v>7.7399999999999997E-2</v>
      </c>
      <c r="K494" s="8" t="str">
        <f t="shared" si="39"/>
        <v>no</v>
      </c>
      <c r="L494">
        <v>1</v>
      </c>
      <c r="N494" s="32"/>
      <c r="O494" s="26">
        <v>55867</v>
      </c>
      <c r="P494" t="s">
        <v>27</v>
      </c>
      <c r="Q494">
        <v>6.4399999999999999E-2</v>
      </c>
      <c r="R494">
        <v>0</v>
      </c>
      <c r="S494">
        <v>0</v>
      </c>
    </row>
    <row r="495" spans="1:19" ht="14.4" x14ac:dyDescent="0.3">
      <c r="A495" s="26">
        <v>55868</v>
      </c>
      <c r="B495" s="27" t="s">
        <v>521</v>
      </c>
      <c r="C495" s="28">
        <v>2902199.13</v>
      </c>
      <c r="D495" s="29">
        <v>3.9100000000000003E-2</v>
      </c>
      <c r="E495" s="30">
        <f t="shared" si="37"/>
        <v>113476</v>
      </c>
      <c r="F495" s="33">
        <f t="shared" si="35"/>
        <v>3.9100000000000003E-2</v>
      </c>
      <c r="G495" s="30">
        <f t="shared" si="38"/>
        <v>113476</v>
      </c>
      <c r="H495" s="30">
        <f t="shared" si="36"/>
        <v>0</v>
      </c>
      <c r="J495" s="29">
        <v>7.7399999999999997E-2</v>
      </c>
      <c r="K495" s="8" t="str">
        <f t="shared" si="39"/>
        <v>no</v>
      </c>
      <c r="L495">
        <v>1</v>
      </c>
      <c r="N495" s="32"/>
      <c r="O495" s="26">
        <v>55868</v>
      </c>
      <c r="P495" t="s">
        <v>27</v>
      </c>
      <c r="Q495">
        <v>3.9100000000000003E-2</v>
      </c>
      <c r="R495">
        <v>0</v>
      </c>
      <c r="S495">
        <v>0</v>
      </c>
    </row>
    <row r="496" spans="1:19" ht="14.4" x14ac:dyDescent="0.3">
      <c r="A496" s="26">
        <v>55869</v>
      </c>
      <c r="B496" s="27" t="s">
        <v>522</v>
      </c>
      <c r="C496" s="28">
        <v>6880851.3100000005</v>
      </c>
      <c r="D496" s="29">
        <v>8.5500000000000007E-2</v>
      </c>
      <c r="E496" s="30">
        <f t="shared" si="37"/>
        <v>588313</v>
      </c>
      <c r="F496" s="33">
        <f t="shared" si="35"/>
        <v>8.5500000000000007E-2</v>
      </c>
      <c r="G496" s="30">
        <f t="shared" si="38"/>
        <v>588313</v>
      </c>
      <c r="H496" s="30">
        <f t="shared" si="36"/>
        <v>0</v>
      </c>
      <c r="J496" s="29">
        <v>0.11650000000000001</v>
      </c>
      <c r="K496" s="8" t="str">
        <f t="shared" si="39"/>
        <v>no</v>
      </c>
      <c r="L496">
        <v>1</v>
      </c>
      <c r="N496" s="32"/>
      <c r="O496" s="26">
        <v>55869</v>
      </c>
      <c r="P496" t="s">
        <v>27</v>
      </c>
      <c r="Q496">
        <v>8.5500000000000007E-2</v>
      </c>
      <c r="R496">
        <v>0</v>
      </c>
      <c r="S496">
        <v>0</v>
      </c>
    </row>
    <row r="497" spans="1:19" s="10" customFormat="1" ht="14.4" x14ac:dyDescent="0.3">
      <c r="A497" s="26">
        <v>55870</v>
      </c>
      <c r="B497" s="27" t="s">
        <v>523</v>
      </c>
      <c r="C497" s="28">
        <v>5234060.37</v>
      </c>
      <c r="D497" s="29">
        <v>4.9700000000000001E-2</v>
      </c>
      <c r="E497" s="30">
        <f t="shared" si="37"/>
        <v>260133</v>
      </c>
      <c r="F497" s="33">
        <f t="shared" si="35"/>
        <v>4.9700000000000001E-2</v>
      </c>
      <c r="G497" s="30">
        <f t="shared" si="38"/>
        <v>260133</v>
      </c>
      <c r="H497" s="30">
        <f t="shared" si="36"/>
        <v>0</v>
      </c>
      <c r="I497"/>
      <c r="J497" s="29">
        <v>7.4399999999999994E-2</v>
      </c>
      <c r="K497" s="8" t="str">
        <f t="shared" si="39"/>
        <v>no</v>
      </c>
      <c r="L497">
        <v>1</v>
      </c>
      <c r="M497" s="9"/>
      <c r="N497" s="32"/>
      <c r="O497" s="26">
        <v>55870</v>
      </c>
      <c r="P497" t="s">
        <v>27</v>
      </c>
      <c r="Q497">
        <v>4.9700000000000001E-2</v>
      </c>
      <c r="R497" s="10">
        <v>0</v>
      </c>
      <c r="S497" s="10">
        <v>0</v>
      </c>
    </row>
    <row r="498" spans="1:19" s="10" customFormat="1" ht="14.4" x14ac:dyDescent="0.3">
      <c r="A498" s="26">
        <v>55871</v>
      </c>
      <c r="B498" s="27" t="s">
        <v>524</v>
      </c>
      <c r="C498" s="28">
        <v>2789009.8999999994</v>
      </c>
      <c r="D498" s="29">
        <v>8.1199999999999994E-2</v>
      </c>
      <c r="E498" s="30">
        <f t="shared" si="37"/>
        <v>226468</v>
      </c>
      <c r="F498" s="33">
        <f t="shared" si="35"/>
        <v>8.1199999999999994E-2</v>
      </c>
      <c r="G498" s="30">
        <f t="shared" si="38"/>
        <v>226468</v>
      </c>
      <c r="H498" s="30">
        <f t="shared" si="36"/>
        <v>0</v>
      </c>
      <c r="I498"/>
      <c r="J498" s="29" t="e">
        <v>#N/A</v>
      </c>
      <c r="K498" s="8" t="e">
        <f t="shared" si="39"/>
        <v>#N/A</v>
      </c>
      <c r="L498" t="e">
        <v>#N/A</v>
      </c>
      <c r="M498" s="9"/>
      <c r="N498" s="32"/>
      <c r="O498" s="26">
        <v>55871</v>
      </c>
      <c r="P498" t="s">
        <v>27</v>
      </c>
      <c r="Q498">
        <v>8.1199999999999994E-2</v>
      </c>
      <c r="R498" s="10">
        <v>0</v>
      </c>
      <c r="S498" s="10">
        <v>0</v>
      </c>
    </row>
    <row r="499" spans="1:19" s="10" customFormat="1" ht="14.4" x14ac:dyDescent="0.3">
      <c r="A499" s="26">
        <v>55872</v>
      </c>
      <c r="B499" s="27" t="s">
        <v>525</v>
      </c>
      <c r="C499" s="28">
        <v>1103747.06</v>
      </c>
      <c r="D499" s="29">
        <v>1.04E-2</v>
      </c>
      <c r="E499" s="30">
        <f t="shared" si="37"/>
        <v>11479</v>
      </c>
      <c r="F499" s="33">
        <f t="shared" si="35"/>
        <v>1.04E-2</v>
      </c>
      <c r="G499" s="30">
        <f t="shared" si="38"/>
        <v>11479</v>
      </c>
      <c r="H499" s="30">
        <f t="shared" si="36"/>
        <v>0</v>
      </c>
      <c r="I499"/>
      <c r="J499" s="29">
        <v>3.5499999999999997E-2</v>
      </c>
      <c r="K499" s="8" t="str">
        <f t="shared" si="39"/>
        <v>no</v>
      </c>
      <c r="L499">
        <v>1</v>
      </c>
      <c r="M499" s="9"/>
      <c r="N499" s="32"/>
      <c r="O499" s="26">
        <v>55872</v>
      </c>
      <c r="P499" t="s">
        <v>27</v>
      </c>
      <c r="Q499">
        <v>1.04E-2</v>
      </c>
      <c r="R499" s="10">
        <v>0</v>
      </c>
      <c r="S499" s="10">
        <v>0</v>
      </c>
    </row>
    <row r="500" spans="1:19" s="10" customFormat="1" ht="14.4" x14ac:dyDescent="0.3">
      <c r="A500" s="26">
        <v>55873</v>
      </c>
      <c r="B500" s="27" t="s">
        <v>526</v>
      </c>
      <c r="C500" s="28">
        <v>3547652.72</v>
      </c>
      <c r="D500" s="29">
        <v>2.6700000000000002E-2</v>
      </c>
      <c r="E500" s="30">
        <f t="shared" si="37"/>
        <v>94722</v>
      </c>
      <c r="F500" s="33">
        <f t="shared" si="35"/>
        <v>2.6700000000000002E-2</v>
      </c>
      <c r="G500" s="30">
        <f t="shared" si="38"/>
        <v>94722</v>
      </c>
      <c r="H500" s="30">
        <f t="shared" si="36"/>
        <v>0</v>
      </c>
      <c r="I500"/>
      <c r="J500" s="29">
        <v>4.53E-2</v>
      </c>
      <c r="K500" s="8" t="str">
        <f t="shared" si="39"/>
        <v>no</v>
      </c>
      <c r="L500">
        <v>1</v>
      </c>
      <c r="M500" s="9"/>
      <c r="N500" s="32"/>
      <c r="O500" s="26">
        <v>55873</v>
      </c>
      <c r="P500" t="s">
        <v>27</v>
      </c>
      <c r="Q500">
        <v>2.6700000000000002E-2</v>
      </c>
      <c r="R500" s="10">
        <v>0</v>
      </c>
      <c r="S500" s="10">
        <v>0</v>
      </c>
    </row>
    <row r="501" spans="1:19" ht="14.4" x14ac:dyDescent="0.3">
      <c r="A501" s="26">
        <v>55874</v>
      </c>
      <c r="B501" s="27" t="s">
        <v>527</v>
      </c>
      <c r="C501" s="28">
        <v>5919984.4099999992</v>
      </c>
      <c r="D501" s="29">
        <v>7.4700000000000003E-2</v>
      </c>
      <c r="E501" s="30">
        <f t="shared" si="37"/>
        <v>442223</v>
      </c>
      <c r="F501" s="33">
        <f t="shared" si="35"/>
        <v>7.4700000000000003E-2</v>
      </c>
      <c r="G501" s="30">
        <f t="shared" si="38"/>
        <v>442223</v>
      </c>
      <c r="H501" s="30">
        <f t="shared" si="36"/>
        <v>0</v>
      </c>
      <c r="J501" s="29">
        <v>9.0700000000000003E-2</v>
      </c>
      <c r="K501" s="8" t="str">
        <f t="shared" si="39"/>
        <v>no</v>
      </c>
      <c r="L501">
        <v>1</v>
      </c>
      <c r="N501" s="32"/>
      <c r="O501" s="26">
        <v>55874</v>
      </c>
      <c r="P501" t="s">
        <v>27</v>
      </c>
      <c r="Q501">
        <v>7.4700000000000003E-2</v>
      </c>
      <c r="R501">
        <v>0</v>
      </c>
      <c r="S501">
        <v>0</v>
      </c>
    </row>
    <row r="502" spans="1:19" ht="14.4" x14ac:dyDescent="0.3">
      <c r="A502" s="26">
        <v>55875</v>
      </c>
      <c r="B502" s="27" t="s">
        <v>528</v>
      </c>
      <c r="C502" s="28">
        <v>285084.75</v>
      </c>
      <c r="D502" s="29">
        <v>2.1600000000000001E-2</v>
      </c>
      <c r="E502" s="30">
        <f t="shared" si="37"/>
        <v>6158</v>
      </c>
      <c r="F502" s="33">
        <f t="shared" si="35"/>
        <v>2.1600000000000001E-2</v>
      </c>
      <c r="G502" s="30">
        <f t="shared" si="38"/>
        <v>6158</v>
      </c>
      <c r="H502" s="30">
        <f t="shared" si="36"/>
        <v>0</v>
      </c>
      <c r="J502" s="29">
        <v>2.6499999999999999E-2</v>
      </c>
      <c r="K502" s="8" t="str">
        <f t="shared" si="39"/>
        <v>no</v>
      </c>
      <c r="L502">
        <v>1</v>
      </c>
      <c r="N502" s="32"/>
      <c r="O502" s="26">
        <v>55875</v>
      </c>
      <c r="P502" t="s">
        <v>27</v>
      </c>
      <c r="Q502">
        <v>2.1600000000000001E-2</v>
      </c>
      <c r="R502">
        <v>0</v>
      </c>
      <c r="S502">
        <v>0</v>
      </c>
    </row>
    <row r="503" spans="1:19" ht="14.4" x14ac:dyDescent="0.3">
      <c r="A503" s="26">
        <v>55876</v>
      </c>
      <c r="B503" s="27" t="s">
        <v>529</v>
      </c>
      <c r="C503" s="28">
        <v>4968267.9000000004</v>
      </c>
      <c r="D503" s="29">
        <v>5.7999999999999996E-3</v>
      </c>
      <c r="E503" s="30">
        <f t="shared" si="37"/>
        <v>28816</v>
      </c>
      <c r="F503" s="33">
        <f t="shared" si="35"/>
        <v>5.7999999999999996E-3</v>
      </c>
      <c r="G503" s="30">
        <f t="shared" si="38"/>
        <v>28816</v>
      </c>
      <c r="H503" s="30">
        <f t="shared" si="36"/>
        <v>0</v>
      </c>
      <c r="J503" s="29">
        <v>0</v>
      </c>
      <c r="K503" s="8" t="str">
        <f t="shared" si="39"/>
        <v>no</v>
      </c>
      <c r="L503">
        <v>1</v>
      </c>
      <c r="N503" s="32"/>
      <c r="O503" s="26">
        <v>55876</v>
      </c>
      <c r="P503" t="s">
        <v>27</v>
      </c>
      <c r="Q503">
        <v>5.7999999999999996E-3</v>
      </c>
      <c r="R503">
        <v>0</v>
      </c>
      <c r="S503">
        <v>0</v>
      </c>
    </row>
    <row r="504" spans="1:19" ht="14.4" x14ac:dyDescent="0.3">
      <c r="A504" s="26">
        <v>55877</v>
      </c>
      <c r="B504" s="27" t="s">
        <v>530</v>
      </c>
      <c r="C504" s="28">
        <v>543463.21</v>
      </c>
      <c r="D504" s="29">
        <v>0</v>
      </c>
      <c r="E504" s="30">
        <f t="shared" si="37"/>
        <v>0</v>
      </c>
      <c r="F504" s="33">
        <f t="shared" si="35"/>
        <v>0</v>
      </c>
      <c r="G504" s="30">
        <f t="shared" si="38"/>
        <v>0</v>
      </c>
      <c r="H504" s="30">
        <f t="shared" si="36"/>
        <v>0</v>
      </c>
      <c r="J504" s="29">
        <v>0</v>
      </c>
      <c r="K504" s="8" t="str">
        <f t="shared" si="39"/>
        <v/>
      </c>
      <c r="L504">
        <v>1</v>
      </c>
      <c r="N504" s="32"/>
      <c r="O504" s="26">
        <v>55877</v>
      </c>
      <c r="P504" t="s">
        <v>220</v>
      </c>
      <c r="Q504">
        <v>0</v>
      </c>
      <c r="R504">
        <v>0</v>
      </c>
      <c r="S504">
        <v>0</v>
      </c>
    </row>
    <row r="505" spans="1:19" ht="14.4" x14ac:dyDescent="0.3">
      <c r="A505" s="26">
        <v>55878</v>
      </c>
      <c r="B505" s="27" t="s">
        <v>531</v>
      </c>
      <c r="C505" s="28">
        <v>35455823.620000005</v>
      </c>
      <c r="D505" s="29">
        <v>4.5900000000000003E-2</v>
      </c>
      <c r="E505" s="30">
        <f t="shared" si="37"/>
        <v>1627422</v>
      </c>
      <c r="F505" s="33">
        <f t="shared" si="35"/>
        <v>4.5900000000000003E-2</v>
      </c>
      <c r="G505" s="30">
        <f t="shared" si="38"/>
        <v>1627422</v>
      </c>
      <c r="H505" s="30">
        <f t="shared" si="36"/>
        <v>0</v>
      </c>
      <c r="J505" s="29">
        <v>6.3399999999999998E-2</v>
      </c>
      <c r="K505" s="8" t="str">
        <f t="shared" si="39"/>
        <v>no</v>
      </c>
      <c r="L505">
        <v>1</v>
      </c>
      <c r="N505" s="32"/>
      <c r="O505" s="26">
        <v>55878</v>
      </c>
      <c r="P505" t="s">
        <v>27</v>
      </c>
      <c r="Q505">
        <v>4.5900000000000003E-2</v>
      </c>
      <c r="R505">
        <v>0</v>
      </c>
      <c r="S505">
        <v>0</v>
      </c>
    </row>
    <row r="506" spans="1:19" ht="14.4" x14ac:dyDescent="0.3">
      <c r="A506" s="47">
        <v>55879</v>
      </c>
      <c r="B506" s="27" t="s">
        <v>532</v>
      </c>
      <c r="C506" s="28">
        <v>86229.640000000014</v>
      </c>
      <c r="D506" s="29">
        <v>9.0399999999999994E-2</v>
      </c>
      <c r="E506" s="30">
        <f t="shared" si="37"/>
        <v>7795</v>
      </c>
      <c r="F506" s="33">
        <f t="shared" si="35"/>
        <v>9.0399999999999994E-2</v>
      </c>
      <c r="G506" s="30">
        <f t="shared" si="38"/>
        <v>7795</v>
      </c>
      <c r="H506" s="30">
        <f t="shared" si="36"/>
        <v>0</v>
      </c>
      <c r="J506" s="29">
        <v>8.43E-2</v>
      </c>
      <c r="K506" s="8" t="str">
        <f t="shared" si="39"/>
        <v>no</v>
      </c>
      <c r="L506">
        <v>1</v>
      </c>
      <c r="N506" s="32"/>
      <c r="O506" s="47">
        <v>55879</v>
      </c>
      <c r="P506" t="s">
        <v>27</v>
      </c>
      <c r="Q506">
        <v>9.0399999999999994E-2</v>
      </c>
      <c r="R506">
        <v>0</v>
      </c>
      <c r="S506">
        <v>0</v>
      </c>
    </row>
    <row r="507" spans="1:19" ht="14.4" x14ac:dyDescent="0.3">
      <c r="A507" s="47">
        <v>55880</v>
      </c>
      <c r="B507" s="27" t="s">
        <v>533</v>
      </c>
      <c r="C507" s="28">
        <v>100599.22</v>
      </c>
      <c r="D507" s="29">
        <v>0</v>
      </c>
      <c r="E507" s="30">
        <f t="shared" si="37"/>
        <v>0</v>
      </c>
      <c r="F507" s="33">
        <f t="shared" si="35"/>
        <v>0</v>
      </c>
      <c r="G507" s="30">
        <f t="shared" si="38"/>
        <v>0</v>
      </c>
      <c r="H507" s="30">
        <f t="shared" si="36"/>
        <v>0</v>
      </c>
      <c r="J507" s="29">
        <v>2.9100000000000001E-2</v>
      </c>
      <c r="K507" s="8" t="str">
        <f t="shared" si="39"/>
        <v>no</v>
      </c>
      <c r="L507">
        <v>1</v>
      </c>
      <c r="N507" s="32"/>
      <c r="O507" s="47">
        <v>55880</v>
      </c>
      <c r="P507" t="s">
        <v>27</v>
      </c>
      <c r="Q507">
        <v>0</v>
      </c>
      <c r="R507">
        <v>0</v>
      </c>
      <c r="S507">
        <v>0</v>
      </c>
    </row>
    <row r="508" spans="1:19" ht="14.4" x14ac:dyDescent="0.3">
      <c r="A508" s="47">
        <v>55881</v>
      </c>
      <c r="B508" s="27" t="s">
        <v>534</v>
      </c>
      <c r="C508" s="28">
        <v>1730792.54</v>
      </c>
      <c r="D508" s="29">
        <v>1.9E-3</v>
      </c>
      <c r="E508" s="30">
        <f t="shared" si="37"/>
        <v>3289</v>
      </c>
      <c r="F508" s="33">
        <f t="shared" si="35"/>
        <v>1.9E-3</v>
      </c>
      <c r="G508" s="30">
        <f t="shared" si="38"/>
        <v>3289</v>
      </c>
      <c r="H508" s="30">
        <f t="shared" si="36"/>
        <v>0</v>
      </c>
      <c r="J508" s="29">
        <v>2.6800000000000001E-2</v>
      </c>
      <c r="K508" s="8" t="str">
        <f t="shared" si="39"/>
        <v>no</v>
      </c>
      <c r="L508">
        <v>1</v>
      </c>
      <c r="N508" s="32"/>
      <c r="O508" s="47">
        <v>55881</v>
      </c>
      <c r="P508" t="s">
        <v>27</v>
      </c>
      <c r="Q508">
        <v>1.9E-3</v>
      </c>
      <c r="R508">
        <v>0</v>
      </c>
      <c r="S508">
        <v>0</v>
      </c>
    </row>
    <row r="509" spans="1:19" ht="14.4" x14ac:dyDescent="0.3">
      <c r="A509" s="26">
        <v>55882</v>
      </c>
      <c r="B509" s="27" t="s">
        <v>535</v>
      </c>
      <c r="C509" s="28">
        <v>663045.96000000008</v>
      </c>
      <c r="D509" s="29">
        <v>9.8000000000000004E-2</v>
      </c>
      <c r="E509" s="30">
        <f t="shared" si="37"/>
        <v>64979</v>
      </c>
      <c r="F509" s="33">
        <f t="shared" si="35"/>
        <v>9.8000000000000004E-2</v>
      </c>
      <c r="G509" s="30">
        <f t="shared" si="38"/>
        <v>64979</v>
      </c>
      <c r="H509" s="30">
        <f t="shared" si="36"/>
        <v>0</v>
      </c>
      <c r="J509" s="29">
        <v>4.8099999999999997E-2</v>
      </c>
      <c r="K509" s="8" t="str">
        <f t="shared" si="39"/>
        <v>no</v>
      </c>
      <c r="L509">
        <v>1</v>
      </c>
      <c r="N509" s="32"/>
      <c r="O509" s="26">
        <v>55882</v>
      </c>
      <c r="P509" t="s">
        <v>27</v>
      </c>
      <c r="Q509">
        <v>9.8000000000000004E-2</v>
      </c>
      <c r="R509">
        <v>0</v>
      </c>
      <c r="S509">
        <v>0</v>
      </c>
    </row>
    <row r="510" spans="1:19" ht="14.4" x14ac:dyDescent="0.3">
      <c r="A510" s="26">
        <v>55883</v>
      </c>
      <c r="B510" s="27" t="s">
        <v>536</v>
      </c>
      <c r="C510" s="28">
        <v>10724382.869999999</v>
      </c>
      <c r="D510" s="29">
        <v>0.1108</v>
      </c>
      <c r="E510" s="30">
        <f t="shared" si="37"/>
        <v>1188262</v>
      </c>
      <c r="F510" s="33">
        <f t="shared" si="35"/>
        <v>0.1108</v>
      </c>
      <c r="G510" s="30">
        <f t="shared" si="38"/>
        <v>1188262</v>
      </c>
      <c r="H510" s="30">
        <f t="shared" si="36"/>
        <v>0</v>
      </c>
      <c r="J510" s="29">
        <v>0.1017</v>
      </c>
      <c r="K510" s="8" t="str">
        <f t="shared" si="39"/>
        <v>no</v>
      </c>
      <c r="L510">
        <v>1</v>
      </c>
      <c r="N510" s="32"/>
      <c r="O510" s="26">
        <v>55883</v>
      </c>
      <c r="P510" t="s">
        <v>27</v>
      </c>
      <c r="Q510">
        <v>0.1108</v>
      </c>
      <c r="R510">
        <v>0</v>
      </c>
      <c r="S510">
        <v>0</v>
      </c>
    </row>
    <row r="511" spans="1:19" ht="14.4" x14ac:dyDescent="0.3">
      <c r="A511" s="26">
        <v>55884</v>
      </c>
      <c r="B511" s="27" t="s">
        <v>537</v>
      </c>
      <c r="C511" s="28">
        <v>1424496.25</v>
      </c>
      <c r="D511" s="29">
        <v>5.9900000000000002E-2</v>
      </c>
      <c r="E511" s="30">
        <f t="shared" si="37"/>
        <v>85327</v>
      </c>
      <c r="F511" s="33">
        <f t="shared" si="35"/>
        <v>5.9900000000000002E-2</v>
      </c>
      <c r="G511" s="30">
        <f t="shared" si="38"/>
        <v>85327</v>
      </c>
      <c r="H511" s="30">
        <f t="shared" si="36"/>
        <v>0</v>
      </c>
      <c r="J511" s="29">
        <v>8.0799999999999997E-2</v>
      </c>
      <c r="K511" s="8" t="str">
        <f t="shared" si="39"/>
        <v>no</v>
      </c>
      <c r="L511">
        <v>1</v>
      </c>
      <c r="N511" s="32"/>
      <c r="O511" s="26">
        <v>55884</v>
      </c>
      <c r="P511" t="s">
        <v>27</v>
      </c>
      <c r="Q511">
        <v>5.9900000000000002E-2</v>
      </c>
      <c r="R511">
        <v>0</v>
      </c>
      <c r="S511">
        <v>0</v>
      </c>
    </row>
    <row r="512" spans="1:19" ht="14.4" x14ac:dyDescent="0.3">
      <c r="A512" s="26">
        <v>55886</v>
      </c>
      <c r="B512" s="27" t="s">
        <v>538</v>
      </c>
      <c r="C512" s="28">
        <v>949193.87999999989</v>
      </c>
      <c r="D512" s="29">
        <v>4.8000000000000001E-2</v>
      </c>
      <c r="E512" s="30">
        <f t="shared" si="37"/>
        <v>45561</v>
      </c>
      <c r="F512" s="33">
        <f t="shared" si="35"/>
        <v>4.8000000000000001E-2</v>
      </c>
      <c r="G512" s="30">
        <f t="shared" si="38"/>
        <v>45561</v>
      </c>
      <c r="H512" s="30">
        <f t="shared" si="36"/>
        <v>0</v>
      </c>
      <c r="J512" s="29" t="e">
        <v>#N/A</v>
      </c>
      <c r="K512" s="8" t="e">
        <f t="shared" si="39"/>
        <v>#N/A</v>
      </c>
      <c r="L512" t="e">
        <v>#N/A</v>
      </c>
      <c r="N512" s="32"/>
      <c r="O512" s="26">
        <v>55886</v>
      </c>
      <c r="P512" t="s">
        <v>27</v>
      </c>
      <c r="Q512">
        <v>4.8000000000000001E-2</v>
      </c>
      <c r="R512">
        <v>0</v>
      </c>
      <c r="S512">
        <v>0</v>
      </c>
    </row>
    <row r="513" spans="1:19" ht="14.25" customHeight="1" x14ac:dyDescent="0.3">
      <c r="A513" s="26">
        <v>55887</v>
      </c>
      <c r="B513" s="27" t="s">
        <v>539</v>
      </c>
      <c r="C513" s="28">
        <v>18621388.999999996</v>
      </c>
      <c r="D513" s="29">
        <v>3.0700000000000002E-2</v>
      </c>
      <c r="E513" s="30">
        <f t="shared" si="37"/>
        <v>571677</v>
      </c>
      <c r="F513" s="33">
        <f t="shared" si="35"/>
        <v>3.0700000000000002E-2</v>
      </c>
      <c r="G513" s="30">
        <f t="shared" si="38"/>
        <v>571677</v>
      </c>
      <c r="H513" s="30">
        <f t="shared" si="36"/>
        <v>0</v>
      </c>
      <c r="J513" s="29">
        <v>4.7800000000000002E-2</v>
      </c>
      <c r="K513" s="8" t="str">
        <f t="shared" si="39"/>
        <v>no</v>
      </c>
      <c r="L513">
        <v>1</v>
      </c>
      <c r="N513" s="32"/>
      <c r="O513" s="26">
        <v>55887</v>
      </c>
      <c r="P513" t="s">
        <v>27</v>
      </c>
      <c r="Q513">
        <v>3.0700000000000002E-2</v>
      </c>
      <c r="R513">
        <v>0</v>
      </c>
      <c r="S513">
        <v>0</v>
      </c>
    </row>
    <row r="514" spans="1:19" ht="13.35" customHeight="1" x14ac:dyDescent="0.3">
      <c r="A514" s="26">
        <v>55888</v>
      </c>
      <c r="B514" s="27" t="s">
        <v>540</v>
      </c>
      <c r="C514" s="28">
        <v>20114309.379999999</v>
      </c>
      <c r="D514" s="29">
        <v>5.0000000000000001E-3</v>
      </c>
      <c r="E514" s="30">
        <f t="shared" si="37"/>
        <v>100572</v>
      </c>
      <c r="F514" s="33">
        <f t="shared" si="35"/>
        <v>5.0000000000000001E-3</v>
      </c>
      <c r="G514" s="30">
        <f t="shared" si="38"/>
        <v>100572</v>
      </c>
      <c r="H514" s="30">
        <f t="shared" si="36"/>
        <v>0</v>
      </c>
      <c r="J514" s="29">
        <v>1.5299999999999999E-2</v>
      </c>
      <c r="K514" s="8" t="str">
        <f t="shared" si="39"/>
        <v>no</v>
      </c>
      <c r="L514">
        <v>1</v>
      </c>
      <c r="N514" s="32"/>
      <c r="O514" s="26">
        <v>55888</v>
      </c>
      <c r="P514" t="s">
        <v>27</v>
      </c>
      <c r="Q514">
        <v>5.0000000000000001E-3</v>
      </c>
      <c r="R514">
        <v>0</v>
      </c>
      <c r="S514">
        <v>0</v>
      </c>
    </row>
    <row r="515" spans="1:19" ht="14.4" x14ac:dyDescent="0.3">
      <c r="A515" s="26">
        <v>55889</v>
      </c>
      <c r="B515" s="27" t="s">
        <v>541</v>
      </c>
      <c r="C515" s="28">
        <v>264296.38</v>
      </c>
      <c r="D515" s="29">
        <v>9.9900000000000003E-2</v>
      </c>
      <c r="E515" s="30">
        <f t="shared" si="37"/>
        <v>26403</v>
      </c>
      <c r="F515" s="33">
        <f t="shared" si="35"/>
        <v>9.9900000000000003E-2</v>
      </c>
      <c r="G515" s="30">
        <f t="shared" si="38"/>
        <v>26403</v>
      </c>
      <c r="H515" s="30">
        <f t="shared" si="36"/>
        <v>0</v>
      </c>
      <c r="J515" s="29" t="e">
        <v>#N/A</v>
      </c>
      <c r="K515" s="8" t="e">
        <f t="shared" si="39"/>
        <v>#N/A</v>
      </c>
      <c r="L515" t="e">
        <v>#N/A</v>
      </c>
      <c r="N515" s="32"/>
      <c r="O515" s="26">
        <v>55889</v>
      </c>
      <c r="P515" t="s">
        <v>27</v>
      </c>
      <c r="Q515">
        <v>9.9900000000000003E-2</v>
      </c>
      <c r="R515">
        <v>0</v>
      </c>
      <c r="S515">
        <v>0</v>
      </c>
    </row>
    <row r="516" spans="1:19" ht="14.4" x14ac:dyDescent="0.3">
      <c r="A516" s="26">
        <v>55890</v>
      </c>
      <c r="B516" s="27" t="s">
        <v>542</v>
      </c>
      <c r="C516" s="28">
        <v>10364564.710000001</v>
      </c>
      <c r="D516" s="29">
        <v>0.1</v>
      </c>
      <c r="E516" s="30">
        <f t="shared" si="37"/>
        <v>1036456</v>
      </c>
      <c r="F516" s="33">
        <f t="shared" si="35"/>
        <v>0.1</v>
      </c>
      <c r="G516" s="30">
        <f t="shared" si="38"/>
        <v>1036456</v>
      </c>
      <c r="H516" s="30">
        <f t="shared" si="36"/>
        <v>0</v>
      </c>
      <c r="J516" s="29">
        <v>9.9500000000000005E-2</v>
      </c>
      <c r="K516" s="8" t="str">
        <f t="shared" si="39"/>
        <v>no</v>
      </c>
      <c r="L516">
        <v>1</v>
      </c>
      <c r="N516" s="32"/>
      <c r="O516" s="26">
        <v>55890</v>
      </c>
      <c r="P516" t="s">
        <v>27</v>
      </c>
      <c r="Q516">
        <v>0.1</v>
      </c>
      <c r="R516">
        <v>0</v>
      </c>
      <c r="S516">
        <v>0</v>
      </c>
    </row>
    <row r="517" spans="1:19" ht="14.4" x14ac:dyDescent="0.3">
      <c r="A517" s="26">
        <v>55891</v>
      </c>
      <c r="B517" s="27" t="s">
        <v>543</v>
      </c>
      <c r="C517" s="28">
        <v>193140</v>
      </c>
      <c r="D517" s="29">
        <v>5.7099999999999998E-2</v>
      </c>
      <c r="E517" s="30">
        <f t="shared" si="37"/>
        <v>11028</v>
      </c>
      <c r="F517" s="33">
        <f t="shared" si="35"/>
        <v>5.7099999999999998E-2</v>
      </c>
      <c r="G517" s="30">
        <f t="shared" si="38"/>
        <v>11028</v>
      </c>
      <c r="H517" s="30">
        <f t="shared" si="36"/>
        <v>0</v>
      </c>
      <c r="J517" s="29">
        <v>5.6899999999999999E-2</v>
      </c>
      <c r="K517" s="8" t="str">
        <f t="shared" si="39"/>
        <v>no</v>
      </c>
      <c r="L517">
        <v>1</v>
      </c>
      <c r="N517" s="32"/>
      <c r="O517" s="26">
        <v>55891</v>
      </c>
      <c r="P517" t="s">
        <v>27</v>
      </c>
      <c r="Q517">
        <v>5.7099999999999998E-2</v>
      </c>
      <c r="R517">
        <v>0</v>
      </c>
      <c r="S517">
        <v>0</v>
      </c>
    </row>
    <row r="518" spans="1:19" ht="14.4" x14ac:dyDescent="0.3">
      <c r="A518" s="26">
        <v>55892</v>
      </c>
      <c r="B518" s="27" t="s">
        <v>544</v>
      </c>
      <c r="C518" s="28">
        <v>370775.04000000004</v>
      </c>
      <c r="D518" s="29">
        <v>0.1124</v>
      </c>
      <c r="E518" s="30">
        <f t="shared" si="37"/>
        <v>41675</v>
      </c>
      <c r="F518" s="33">
        <f t="shared" si="35"/>
        <v>0.1124</v>
      </c>
      <c r="G518" s="30">
        <f t="shared" si="38"/>
        <v>41675</v>
      </c>
      <c r="H518" s="30">
        <f t="shared" si="36"/>
        <v>0</v>
      </c>
      <c r="J518" s="29">
        <v>0.10979999999999999</v>
      </c>
      <c r="K518" s="8" t="str">
        <f t="shared" si="39"/>
        <v>no</v>
      </c>
      <c r="L518">
        <v>1</v>
      </c>
      <c r="N518" s="32"/>
      <c r="O518" s="26">
        <v>55892</v>
      </c>
      <c r="P518" t="s">
        <v>27</v>
      </c>
      <c r="Q518">
        <v>0.1124</v>
      </c>
      <c r="R518">
        <v>0</v>
      </c>
      <c r="S518">
        <v>0</v>
      </c>
    </row>
    <row r="519" spans="1:19" ht="14.4" x14ac:dyDescent="0.3">
      <c r="A519" s="26">
        <v>55893</v>
      </c>
      <c r="B519" s="27" t="s">
        <v>545</v>
      </c>
      <c r="C519" s="28">
        <v>291684.09999999998</v>
      </c>
      <c r="D519" s="29">
        <v>7.3300000000000004E-2</v>
      </c>
      <c r="E519" s="30">
        <f t="shared" si="37"/>
        <v>21380</v>
      </c>
      <c r="F519" s="33">
        <f t="shared" si="35"/>
        <v>7.3300000000000004E-2</v>
      </c>
      <c r="G519" s="30">
        <f t="shared" si="38"/>
        <v>21380</v>
      </c>
      <c r="H519" s="30">
        <f t="shared" si="36"/>
        <v>0</v>
      </c>
      <c r="J519" s="29">
        <v>4.4299999999999999E-2</v>
      </c>
      <c r="K519" s="8" t="str">
        <f t="shared" si="39"/>
        <v>no</v>
      </c>
      <c r="L519">
        <v>1</v>
      </c>
      <c r="N519" s="32"/>
      <c r="O519" s="26">
        <v>55893</v>
      </c>
      <c r="P519" t="s">
        <v>27</v>
      </c>
      <c r="Q519">
        <v>7.3300000000000004E-2</v>
      </c>
      <c r="R519">
        <v>0</v>
      </c>
      <c r="S519">
        <v>0</v>
      </c>
    </row>
    <row r="520" spans="1:19" ht="14.4" x14ac:dyDescent="0.3">
      <c r="A520" s="26">
        <v>55894</v>
      </c>
      <c r="B520" s="27" t="s">
        <v>546</v>
      </c>
      <c r="C520" s="28">
        <v>73260</v>
      </c>
      <c r="D520" s="29">
        <v>0</v>
      </c>
      <c r="E520" s="30">
        <f t="shared" si="37"/>
        <v>0</v>
      </c>
      <c r="F520" s="33">
        <f t="shared" si="35"/>
        <v>0</v>
      </c>
      <c r="G520" s="30">
        <f t="shared" si="38"/>
        <v>0</v>
      </c>
      <c r="H520" s="30">
        <f t="shared" si="36"/>
        <v>0</v>
      </c>
      <c r="J520" s="29">
        <v>0</v>
      </c>
      <c r="K520" s="8" t="str">
        <f t="shared" si="39"/>
        <v/>
      </c>
      <c r="L520">
        <v>1</v>
      </c>
      <c r="N520" s="32"/>
      <c r="O520" s="26">
        <v>55894</v>
      </c>
      <c r="P520" t="s">
        <v>220</v>
      </c>
      <c r="Q520">
        <v>0</v>
      </c>
      <c r="R520">
        <v>0</v>
      </c>
      <c r="S520">
        <v>0</v>
      </c>
    </row>
    <row r="521" spans="1:19" ht="14.4" x14ac:dyDescent="0.3">
      <c r="A521" s="26">
        <v>55895</v>
      </c>
      <c r="B521" s="27" t="s">
        <v>547</v>
      </c>
      <c r="C521" s="28">
        <v>957121.05999999982</v>
      </c>
      <c r="D521" s="29">
        <v>0.16889999999999999</v>
      </c>
      <c r="E521" s="30">
        <f t="shared" si="37"/>
        <v>161658</v>
      </c>
      <c r="F521" s="33">
        <f t="shared" si="35"/>
        <v>0.16889999999999999</v>
      </c>
      <c r="G521" s="30">
        <f t="shared" si="38"/>
        <v>161658</v>
      </c>
      <c r="H521" s="30">
        <f t="shared" si="36"/>
        <v>0</v>
      </c>
      <c r="J521" s="29">
        <v>0.1207</v>
      </c>
      <c r="K521" s="8" t="str">
        <f t="shared" si="39"/>
        <v>no</v>
      </c>
      <c r="L521">
        <v>1</v>
      </c>
      <c r="N521" s="32"/>
      <c r="O521" s="26">
        <v>55895</v>
      </c>
      <c r="P521" t="s">
        <v>27</v>
      </c>
      <c r="Q521">
        <v>0.16889999999999999</v>
      </c>
      <c r="R521">
        <v>0</v>
      </c>
      <c r="S521">
        <v>0</v>
      </c>
    </row>
    <row r="522" spans="1:19" ht="14.4" x14ac:dyDescent="0.3">
      <c r="A522" s="26">
        <v>55896</v>
      </c>
      <c r="B522" s="27" t="s">
        <v>548</v>
      </c>
      <c r="C522" s="28">
        <v>1598455.8099999998</v>
      </c>
      <c r="D522" s="29">
        <v>2.41E-2</v>
      </c>
      <c r="E522" s="30">
        <f t="shared" si="37"/>
        <v>38523</v>
      </c>
      <c r="F522" s="33">
        <f t="shared" ref="F522:F585" si="40">D522</f>
        <v>2.41E-2</v>
      </c>
      <c r="G522" s="30">
        <f t="shared" si="38"/>
        <v>38523</v>
      </c>
      <c r="H522" s="30">
        <f t="shared" si="36"/>
        <v>0</v>
      </c>
      <c r="J522" s="29">
        <v>4.8000000000000001E-2</v>
      </c>
      <c r="K522" s="8" t="str">
        <f t="shared" si="39"/>
        <v>no</v>
      </c>
      <c r="L522">
        <v>1</v>
      </c>
      <c r="N522" s="32"/>
      <c r="O522" s="26">
        <v>55896</v>
      </c>
      <c r="P522" t="s">
        <v>27</v>
      </c>
      <c r="Q522">
        <v>2.41E-2</v>
      </c>
      <c r="R522">
        <v>0</v>
      </c>
      <c r="S522">
        <v>0</v>
      </c>
    </row>
    <row r="523" spans="1:19" ht="14.4" x14ac:dyDescent="0.3">
      <c r="A523" s="26">
        <v>55897</v>
      </c>
      <c r="B523" s="27" t="s">
        <v>549</v>
      </c>
      <c r="C523" s="28">
        <v>35597728.209999993</v>
      </c>
      <c r="D523" s="29">
        <v>4.0300000000000002E-2</v>
      </c>
      <c r="E523" s="30">
        <f t="shared" ref="E523:E586" si="41">ROUND(C523*D523,0)</f>
        <v>1434588</v>
      </c>
      <c r="F523" s="33">
        <f t="shared" si="40"/>
        <v>4.0300000000000002E-2</v>
      </c>
      <c r="G523" s="30">
        <f t="shared" ref="G523:G586" si="42">ROUND(C523*F523,0)</f>
        <v>1434588</v>
      </c>
      <c r="H523" s="30">
        <f t="shared" si="36"/>
        <v>0</v>
      </c>
      <c r="J523" s="29">
        <v>5.6599999999999998E-2</v>
      </c>
      <c r="K523" s="8" t="str">
        <f t="shared" si="39"/>
        <v>no</v>
      </c>
      <c r="L523">
        <v>1</v>
      </c>
      <c r="N523" s="32"/>
      <c r="O523" s="26">
        <v>55897</v>
      </c>
      <c r="P523" t="s">
        <v>27</v>
      </c>
      <c r="Q523">
        <v>4.0300000000000002E-2</v>
      </c>
      <c r="R523">
        <v>0</v>
      </c>
      <c r="S523">
        <v>0</v>
      </c>
    </row>
    <row r="524" spans="1:19" ht="14.4" x14ac:dyDescent="0.3">
      <c r="A524" s="26">
        <v>55898</v>
      </c>
      <c r="B524" s="27" t="s">
        <v>550</v>
      </c>
      <c r="C524" s="28">
        <v>17293512.850000001</v>
      </c>
      <c r="D524" s="29">
        <v>4.3700000000000003E-2</v>
      </c>
      <c r="E524" s="30">
        <f t="shared" si="41"/>
        <v>755727</v>
      </c>
      <c r="F524" s="33">
        <f t="shared" si="40"/>
        <v>4.3700000000000003E-2</v>
      </c>
      <c r="G524" s="30">
        <f t="shared" si="42"/>
        <v>755727</v>
      </c>
      <c r="H524" s="30">
        <f t="shared" ref="H524:H587" si="43">E524-G524</f>
        <v>0</v>
      </c>
      <c r="J524" s="29">
        <v>4.9000000000000002E-2</v>
      </c>
      <c r="K524" s="8" t="str">
        <f t="shared" si="39"/>
        <v>no</v>
      </c>
      <c r="L524">
        <v>1</v>
      </c>
      <c r="N524" s="32"/>
      <c r="O524" s="26">
        <v>55898</v>
      </c>
      <c r="P524" t="s">
        <v>27</v>
      </c>
      <c r="Q524">
        <v>4.3700000000000003E-2</v>
      </c>
      <c r="R524">
        <v>0</v>
      </c>
      <c r="S524">
        <v>0</v>
      </c>
    </row>
    <row r="525" spans="1:19" ht="14.4" x14ac:dyDescent="0.3">
      <c r="A525" s="26">
        <v>55899</v>
      </c>
      <c r="B525" s="27" t="s">
        <v>551</v>
      </c>
      <c r="C525" s="28">
        <v>877471.35</v>
      </c>
      <c r="D525" s="29">
        <v>0.1019</v>
      </c>
      <c r="E525" s="30">
        <f t="shared" si="41"/>
        <v>89414</v>
      </c>
      <c r="F525" s="33">
        <f t="shared" si="40"/>
        <v>0.1019</v>
      </c>
      <c r="G525" s="30">
        <f t="shared" si="42"/>
        <v>89414</v>
      </c>
      <c r="H525" s="30">
        <f t="shared" si="43"/>
        <v>0</v>
      </c>
      <c r="J525" s="29">
        <v>8.5599999999999996E-2</v>
      </c>
      <c r="K525" s="8" t="str">
        <f t="shared" ref="K525:K588" si="44">IF(D525=J525,"","no")</f>
        <v>no</v>
      </c>
      <c r="L525">
        <v>1</v>
      </c>
      <c r="N525" s="32"/>
      <c r="O525" s="26">
        <v>55899</v>
      </c>
      <c r="P525" t="s">
        <v>27</v>
      </c>
      <c r="Q525">
        <v>0.1019</v>
      </c>
      <c r="R525">
        <v>0</v>
      </c>
      <c r="S525">
        <v>0</v>
      </c>
    </row>
    <row r="526" spans="1:19" ht="14.4" x14ac:dyDescent="0.3">
      <c r="A526" s="26">
        <v>55900</v>
      </c>
      <c r="B526" s="27" t="s">
        <v>552</v>
      </c>
      <c r="C526" s="28">
        <v>5257534.32</v>
      </c>
      <c r="D526" s="29">
        <v>4.7600000000000003E-2</v>
      </c>
      <c r="E526" s="30">
        <f t="shared" si="41"/>
        <v>250259</v>
      </c>
      <c r="F526" s="33">
        <f t="shared" si="40"/>
        <v>4.7600000000000003E-2</v>
      </c>
      <c r="G526" s="30">
        <f t="shared" si="42"/>
        <v>250259</v>
      </c>
      <c r="H526" s="30">
        <f t="shared" si="43"/>
        <v>0</v>
      </c>
      <c r="J526" s="29">
        <v>5.2699999999999997E-2</v>
      </c>
      <c r="K526" s="8" t="str">
        <f t="shared" si="44"/>
        <v>no</v>
      </c>
      <c r="L526">
        <v>1</v>
      </c>
      <c r="N526" s="32"/>
      <c r="O526" s="26">
        <v>55900</v>
      </c>
      <c r="P526" t="s">
        <v>27</v>
      </c>
      <c r="Q526">
        <v>4.7600000000000003E-2</v>
      </c>
      <c r="R526">
        <v>0</v>
      </c>
      <c r="S526">
        <v>0</v>
      </c>
    </row>
    <row r="527" spans="1:19" ht="14.4" x14ac:dyDescent="0.3">
      <c r="A527" s="26">
        <v>55901</v>
      </c>
      <c r="B527" s="27" t="s">
        <v>553</v>
      </c>
      <c r="C527" s="28">
        <v>182937.96000000002</v>
      </c>
      <c r="D527" s="29">
        <v>2.2499999999999999E-2</v>
      </c>
      <c r="E527" s="30">
        <f t="shared" si="41"/>
        <v>4116</v>
      </c>
      <c r="F527" s="33">
        <f t="shared" si="40"/>
        <v>2.2499999999999999E-2</v>
      </c>
      <c r="G527" s="30">
        <f t="shared" si="42"/>
        <v>4116</v>
      </c>
      <c r="H527" s="30">
        <f t="shared" si="43"/>
        <v>0</v>
      </c>
      <c r="J527" s="29">
        <v>8.6999999999999994E-2</v>
      </c>
      <c r="K527" s="8" t="str">
        <f t="shared" si="44"/>
        <v>no</v>
      </c>
      <c r="L527">
        <v>1</v>
      </c>
      <c r="N527" s="32"/>
      <c r="O527" s="26">
        <v>55901</v>
      </c>
      <c r="P527" t="s">
        <v>27</v>
      </c>
      <c r="Q527">
        <v>2.2499999999999999E-2</v>
      </c>
      <c r="R527">
        <v>0</v>
      </c>
      <c r="S527">
        <v>0</v>
      </c>
    </row>
    <row r="528" spans="1:19" ht="14.4" x14ac:dyDescent="0.3">
      <c r="A528" s="26">
        <v>55904</v>
      </c>
      <c r="B528" s="27" t="s">
        <v>554</v>
      </c>
      <c r="C528" s="28">
        <v>3102042</v>
      </c>
      <c r="D528" s="29">
        <v>8.8400000000000006E-2</v>
      </c>
      <c r="E528" s="30">
        <f t="shared" si="41"/>
        <v>274221</v>
      </c>
      <c r="F528" s="33">
        <f t="shared" si="40"/>
        <v>8.8400000000000006E-2</v>
      </c>
      <c r="G528" s="30">
        <f t="shared" si="42"/>
        <v>274221</v>
      </c>
      <c r="H528" s="30">
        <f t="shared" si="43"/>
        <v>0</v>
      </c>
      <c r="J528" s="29">
        <v>8.7300000000000003E-2</v>
      </c>
      <c r="K528" s="8" t="str">
        <f t="shared" si="44"/>
        <v>no</v>
      </c>
      <c r="L528">
        <v>1</v>
      </c>
      <c r="N528" s="32"/>
      <c r="O528" s="26">
        <v>55904</v>
      </c>
      <c r="P528" t="s">
        <v>27</v>
      </c>
      <c r="Q528">
        <v>8.8400000000000006E-2</v>
      </c>
      <c r="R528">
        <v>0</v>
      </c>
      <c r="S528">
        <v>0</v>
      </c>
    </row>
    <row r="529" spans="1:19" ht="14.4" x14ac:dyDescent="0.3">
      <c r="A529" s="26">
        <v>55905</v>
      </c>
      <c r="B529" s="27" t="s">
        <v>555</v>
      </c>
      <c r="C529" s="28">
        <v>5103133.0599999996</v>
      </c>
      <c r="D529" s="29">
        <v>2.1700000000000001E-2</v>
      </c>
      <c r="E529" s="30">
        <f t="shared" si="41"/>
        <v>110738</v>
      </c>
      <c r="F529" s="33">
        <f t="shared" si="40"/>
        <v>2.1700000000000001E-2</v>
      </c>
      <c r="G529" s="30">
        <f t="shared" si="42"/>
        <v>110738</v>
      </c>
      <c r="H529" s="30">
        <f t="shared" si="43"/>
        <v>0</v>
      </c>
      <c r="J529" s="29">
        <v>2.3199999999999998E-2</v>
      </c>
      <c r="K529" s="8" t="str">
        <f t="shared" si="44"/>
        <v>no</v>
      </c>
      <c r="L529">
        <v>1</v>
      </c>
      <c r="N529" s="32"/>
      <c r="O529" s="26">
        <v>55905</v>
      </c>
      <c r="P529" t="s">
        <v>27</v>
      </c>
      <c r="Q529">
        <v>2.1700000000000001E-2</v>
      </c>
      <c r="R529">
        <v>0</v>
      </c>
      <c r="S529">
        <v>0</v>
      </c>
    </row>
    <row r="530" spans="1:19" ht="14.4" x14ac:dyDescent="0.3">
      <c r="A530" s="26">
        <v>55906</v>
      </c>
      <c r="B530" s="27" t="s">
        <v>556</v>
      </c>
      <c r="C530" s="28">
        <v>1413380.75</v>
      </c>
      <c r="D530" s="29">
        <v>0</v>
      </c>
      <c r="E530" s="30">
        <f t="shared" si="41"/>
        <v>0</v>
      </c>
      <c r="F530" s="33">
        <f t="shared" si="40"/>
        <v>0</v>
      </c>
      <c r="G530" s="30">
        <f t="shared" si="42"/>
        <v>0</v>
      </c>
      <c r="H530" s="30">
        <f t="shared" si="43"/>
        <v>0</v>
      </c>
      <c r="J530" s="29" t="e">
        <v>#N/A</v>
      </c>
      <c r="K530" s="8" t="e">
        <f t="shared" si="44"/>
        <v>#N/A</v>
      </c>
      <c r="L530" t="e">
        <v>#N/A</v>
      </c>
      <c r="N530" s="32"/>
      <c r="O530" s="26">
        <v>55906</v>
      </c>
      <c r="P530" t="s">
        <v>214</v>
      </c>
      <c r="Q530">
        <v>0</v>
      </c>
      <c r="R530">
        <v>0</v>
      </c>
      <c r="S530">
        <v>0</v>
      </c>
    </row>
    <row r="531" spans="1:19" ht="14.4" x14ac:dyDescent="0.3">
      <c r="A531" s="26">
        <v>55908</v>
      </c>
      <c r="B531" s="27" t="s">
        <v>557</v>
      </c>
      <c r="C531" s="28">
        <v>389432.63</v>
      </c>
      <c r="D531" s="29">
        <v>0.1575</v>
      </c>
      <c r="E531" s="30">
        <f t="shared" si="41"/>
        <v>61336</v>
      </c>
      <c r="F531" s="33">
        <f t="shared" si="40"/>
        <v>0.1575</v>
      </c>
      <c r="G531" s="30">
        <f t="shared" si="42"/>
        <v>61336</v>
      </c>
      <c r="H531" s="30">
        <f t="shared" si="43"/>
        <v>0</v>
      </c>
      <c r="J531" s="29">
        <v>0.1305</v>
      </c>
      <c r="K531" s="8" t="str">
        <f t="shared" si="44"/>
        <v>no</v>
      </c>
      <c r="L531">
        <v>1</v>
      </c>
      <c r="N531" s="32"/>
      <c r="O531" s="26">
        <v>55908</v>
      </c>
      <c r="P531" t="s">
        <v>27</v>
      </c>
      <c r="Q531">
        <v>0.1575</v>
      </c>
      <c r="R531">
        <v>0</v>
      </c>
      <c r="S531">
        <v>0</v>
      </c>
    </row>
    <row r="532" spans="1:19" ht="14.4" x14ac:dyDescent="0.3">
      <c r="A532" s="26">
        <v>55909</v>
      </c>
      <c r="B532" s="27" t="s">
        <v>558</v>
      </c>
      <c r="C532" s="28">
        <v>3601063.4599999995</v>
      </c>
      <c r="D532" s="29">
        <v>6.0600000000000001E-2</v>
      </c>
      <c r="E532" s="30">
        <f t="shared" si="41"/>
        <v>218224</v>
      </c>
      <c r="F532" s="33">
        <f t="shared" si="40"/>
        <v>6.0600000000000001E-2</v>
      </c>
      <c r="G532" s="30">
        <f t="shared" si="42"/>
        <v>218224</v>
      </c>
      <c r="H532" s="30">
        <f t="shared" si="43"/>
        <v>0</v>
      </c>
      <c r="J532" s="29">
        <v>7.9500000000000001E-2</v>
      </c>
      <c r="K532" s="8" t="str">
        <f t="shared" si="44"/>
        <v>no</v>
      </c>
      <c r="L532">
        <v>1</v>
      </c>
      <c r="N532" s="32"/>
      <c r="O532" s="26">
        <v>55909</v>
      </c>
      <c r="P532" t="s">
        <v>27</v>
      </c>
      <c r="Q532">
        <v>6.0600000000000001E-2</v>
      </c>
      <c r="R532">
        <v>0</v>
      </c>
      <c r="S532">
        <v>0</v>
      </c>
    </row>
    <row r="533" spans="1:19" ht="14.4" x14ac:dyDescent="0.3">
      <c r="A533" s="26">
        <v>55910</v>
      </c>
      <c r="B533" s="27" t="s">
        <v>559</v>
      </c>
      <c r="C533" s="28">
        <v>646029.42000000016</v>
      </c>
      <c r="D533" s="29">
        <v>0.2059</v>
      </c>
      <c r="E533" s="30">
        <f t="shared" si="41"/>
        <v>133017</v>
      </c>
      <c r="F533" s="33">
        <f t="shared" si="40"/>
        <v>0.2059</v>
      </c>
      <c r="G533" s="30">
        <f t="shared" si="42"/>
        <v>133017</v>
      </c>
      <c r="H533" s="30">
        <f t="shared" si="43"/>
        <v>0</v>
      </c>
      <c r="J533" s="29">
        <v>0.2051</v>
      </c>
      <c r="K533" s="8" t="str">
        <f t="shared" si="44"/>
        <v>no</v>
      </c>
      <c r="L533">
        <v>1</v>
      </c>
      <c r="N533" s="32"/>
      <c r="O533" s="26">
        <v>55910</v>
      </c>
      <c r="P533" t="s">
        <v>27</v>
      </c>
      <c r="Q533">
        <v>0.2059</v>
      </c>
      <c r="R533">
        <v>0</v>
      </c>
      <c r="S533">
        <v>0</v>
      </c>
    </row>
    <row r="534" spans="1:19" ht="14.4" x14ac:dyDescent="0.3">
      <c r="A534" s="26">
        <v>55911</v>
      </c>
      <c r="B534" s="27" t="s">
        <v>560</v>
      </c>
      <c r="C534" s="28">
        <v>1507121.42</v>
      </c>
      <c r="D534" s="29">
        <v>7.5499999999999998E-2</v>
      </c>
      <c r="E534" s="30">
        <f t="shared" si="41"/>
        <v>113788</v>
      </c>
      <c r="F534" s="33">
        <f t="shared" si="40"/>
        <v>7.5499999999999998E-2</v>
      </c>
      <c r="G534" s="30">
        <f t="shared" si="42"/>
        <v>113788</v>
      </c>
      <c r="H534" s="30">
        <f t="shared" si="43"/>
        <v>0</v>
      </c>
      <c r="J534" s="29">
        <v>7.9799999999999996E-2</v>
      </c>
      <c r="K534" s="8" t="str">
        <f t="shared" si="44"/>
        <v>no</v>
      </c>
      <c r="L534">
        <v>1</v>
      </c>
      <c r="N534" s="32"/>
      <c r="O534" s="26">
        <v>55911</v>
      </c>
      <c r="P534" t="s">
        <v>27</v>
      </c>
      <c r="Q534">
        <v>7.5499999999999998E-2</v>
      </c>
      <c r="R534">
        <v>0</v>
      </c>
      <c r="S534">
        <v>0</v>
      </c>
    </row>
    <row r="535" spans="1:19" ht="14.4" x14ac:dyDescent="0.3">
      <c r="A535" s="26">
        <v>55912</v>
      </c>
      <c r="B535" s="27" t="s">
        <v>561</v>
      </c>
      <c r="C535" s="28">
        <v>8591386.4699999988</v>
      </c>
      <c r="D535" s="29">
        <v>6.3200000000000006E-2</v>
      </c>
      <c r="E535" s="30">
        <f t="shared" si="41"/>
        <v>542976</v>
      </c>
      <c r="F535" s="33">
        <f t="shared" si="40"/>
        <v>6.3200000000000006E-2</v>
      </c>
      <c r="G535" s="30">
        <f t="shared" si="42"/>
        <v>542976</v>
      </c>
      <c r="H535" s="30">
        <f t="shared" si="43"/>
        <v>0</v>
      </c>
      <c r="J535" s="29">
        <v>5.45E-2</v>
      </c>
      <c r="K535" s="8" t="str">
        <f t="shared" si="44"/>
        <v>no</v>
      </c>
      <c r="L535">
        <v>1</v>
      </c>
      <c r="N535" s="32"/>
      <c r="O535" s="26">
        <v>55912</v>
      </c>
      <c r="P535" t="s">
        <v>27</v>
      </c>
      <c r="Q535">
        <v>6.3200000000000006E-2</v>
      </c>
      <c r="R535">
        <v>0</v>
      </c>
      <c r="S535">
        <v>0</v>
      </c>
    </row>
    <row r="536" spans="1:19" ht="14.4" x14ac:dyDescent="0.3">
      <c r="A536" s="26">
        <v>55914</v>
      </c>
      <c r="B536" s="27" t="s">
        <v>562</v>
      </c>
      <c r="C536" s="28">
        <v>5745485.3699999992</v>
      </c>
      <c r="D536" s="29">
        <v>5.6899999999999999E-2</v>
      </c>
      <c r="E536" s="30">
        <f t="shared" si="41"/>
        <v>326918</v>
      </c>
      <c r="F536" s="33">
        <f t="shared" si="40"/>
        <v>5.6899999999999999E-2</v>
      </c>
      <c r="G536" s="30">
        <f t="shared" si="42"/>
        <v>326918</v>
      </c>
      <c r="H536" s="30">
        <f t="shared" si="43"/>
        <v>0</v>
      </c>
      <c r="J536" s="29">
        <v>5.1200000000000002E-2</v>
      </c>
      <c r="K536" s="8" t="str">
        <f t="shared" si="44"/>
        <v>no</v>
      </c>
      <c r="L536">
        <v>1</v>
      </c>
      <c r="N536" s="32"/>
      <c r="O536" s="26">
        <v>55914</v>
      </c>
      <c r="P536" t="s">
        <v>27</v>
      </c>
      <c r="Q536">
        <v>5.6899999999999999E-2</v>
      </c>
      <c r="R536">
        <v>0</v>
      </c>
      <c r="S536">
        <v>0</v>
      </c>
    </row>
    <row r="537" spans="1:19" ht="14.4" x14ac:dyDescent="0.3">
      <c r="A537" s="26">
        <v>55915</v>
      </c>
      <c r="B537" s="27" t="s">
        <v>563</v>
      </c>
      <c r="C537" s="28">
        <v>748361.26000000013</v>
      </c>
      <c r="D537" s="29">
        <v>1.4200000000000001E-2</v>
      </c>
      <c r="E537" s="30">
        <f t="shared" si="41"/>
        <v>10627</v>
      </c>
      <c r="F537" s="33">
        <f t="shared" si="40"/>
        <v>1.4200000000000001E-2</v>
      </c>
      <c r="G537" s="30">
        <f t="shared" si="42"/>
        <v>10627</v>
      </c>
      <c r="H537" s="30">
        <f t="shared" si="43"/>
        <v>0</v>
      </c>
      <c r="J537" s="29" t="e">
        <v>#N/A</v>
      </c>
      <c r="K537" s="8" t="e">
        <f t="shared" si="44"/>
        <v>#N/A</v>
      </c>
      <c r="L537" t="e">
        <v>#N/A</v>
      </c>
      <c r="N537" s="32"/>
      <c r="O537" s="26">
        <v>55915</v>
      </c>
      <c r="P537" t="s">
        <v>27</v>
      </c>
      <c r="Q537">
        <v>1.4200000000000001E-2</v>
      </c>
      <c r="R537">
        <v>0</v>
      </c>
      <c r="S537">
        <v>0</v>
      </c>
    </row>
    <row r="538" spans="1:19" ht="14.4" x14ac:dyDescent="0.3">
      <c r="A538" s="26">
        <v>55918</v>
      </c>
      <c r="B538" s="27" t="s">
        <v>564</v>
      </c>
      <c r="C538" s="28">
        <v>1522755.46</v>
      </c>
      <c r="D538" s="29">
        <v>9.2899999999999996E-2</v>
      </c>
      <c r="E538" s="30">
        <f t="shared" si="41"/>
        <v>141464</v>
      </c>
      <c r="F538" s="33">
        <f t="shared" si="40"/>
        <v>9.2899999999999996E-2</v>
      </c>
      <c r="G538" s="30">
        <f t="shared" si="42"/>
        <v>141464</v>
      </c>
      <c r="H538" s="30">
        <f t="shared" si="43"/>
        <v>0</v>
      </c>
      <c r="J538" s="29">
        <v>6.9800000000000001E-2</v>
      </c>
      <c r="K538" s="8" t="str">
        <f t="shared" si="44"/>
        <v>no</v>
      </c>
      <c r="L538">
        <v>1</v>
      </c>
      <c r="N538" s="32"/>
      <c r="O538" s="26">
        <v>55918</v>
      </c>
      <c r="P538" t="s">
        <v>27</v>
      </c>
      <c r="Q538">
        <v>9.2899999999999996E-2</v>
      </c>
      <c r="R538">
        <v>0</v>
      </c>
      <c r="S538">
        <v>0</v>
      </c>
    </row>
    <row r="539" spans="1:19" ht="14.4" x14ac:dyDescent="0.3">
      <c r="A539" s="26">
        <v>55919</v>
      </c>
      <c r="B539" s="27" t="s">
        <v>565</v>
      </c>
      <c r="C539" s="28">
        <v>1871261.23</v>
      </c>
      <c r="D539" s="29">
        <v>0.1404</v>
      </c>
      <c r="E539" s="30">
        <f t="shared" si="41"/>
        <v>262725</v>
      </c>
      <c r="F539" s="33">
        <f t="shared" si="40"/>
        <v>0.1404</v>
      </c>
      <c r="G539" s="30">
        <f t="shared" si="42"/>
        <v>262725</v>
      </c>
      <c r="H539" s="30">
        <f t="shared" si="43"/>
        <v>0</v>
      </c>
      <c r="J539" s="29">
        <v>0.1222</v>
      </c>
      <c r="K539" s="8" t="str">
        <f t="shared" si="44"/>
        <v>no</v>
      </c>
      <c r="L539">
        <v>1</v>
      </c>
      <c r="N539" s="32"/>
      <c r="O539" s="26">
        <v>55919</v>
      </c>
      <c r="P539" t="s">
        <v>27</v>
      </c>
      <c r="Q539">
        <v>0.1404</v>
      </c>
      <c r="R539">
        <v>0</v>
      </c>
      <c r="S539">
        <v>0</v>
      </c>
    </row>
    <row r="540" spans="1:19" ht="14.4" x14ac:dyDescent="0.3">
      <c r="A540" s="26">
        <v>55920</v>
      </c>
      <c r="B540" s="27" t="s">
        <v>566</v>
      </c>
      <c r="C540" s="28">
        <v>18808641.919999998</v>
      </c>
      <c r="D540" s="29">
        <v>0.11559999999999999</v>
      </c>
      <c r="E540" s="30">
        <f t="shared" si="41"/>
        <v>2174279</v>
      </c>
      <c r="F540" s="33">
        <f t="shared" si="40"/>
        <v>0.11559999999999999</v>
      </c>
      <c r="G540" s="30">
        <f t="shared" si="42"/>
        <v>2174279</v>
      </c>
      <c r="H540" s="30">
        <f t="shared" si="43"/>
        <v>0</v>
      </c>
      <c r="J540" s="29">
        <v>0.10489999999999999</v>
      </c>
      <c r="K540" s="8" t="str">
        <f t="shared" si="44"/>
        <v>no</v>
      </c>
      <c r="L540">
        <v>1</v>
      </c>
      <c r="N540" s="32"/>
      <c r="O540" s="26">
        <v>55920</v>
      </c>
      <c r="P540" t="s">
        <v>27</v>
      </c>
      <c r="Q540">
        <v>0.11559999999999999</v>
      </c>
      <c r="R540">
        <v>0</v>
      </c>
      <c r="S540">
        <v>0</v>
      </c>
    </row>
    <row r="541" spans="1:19" ht="14.4" x14ac:dyDescent="0.3">
      <c r="A541" s="26">
        <v>55921</v>
      </c>
      <c r="B541" s="27" t="s">
        <v>567</v>
      </c>
      <c r="C541" s="28">
        <v>1184874.8900000001</v>
      </c>
      <c r="D541" s="29">
        <v>8.5000000000000006E-3</v>
      </c>
      <c r="E541" s="30">
        <f t="shared" si="41"/>
        <v>10071</v>
      </c>
      <c r="F541" s="33">
        <f t="shared" si="40"/>
        <v>8.5000000000000006E-3</v>
      </c>
      <c r="G541" s="30">
        <f t="shared" si="42"/>
        <v>10071</v>
      </c>
      <c r="H541" s="30">
        <f t="shared" si="43"/>
        <v>0</v>
      </c>
      <c r="J541" s="29" t="e">
        <v>#N/A</v>
      </c>
      <c r="K541" s="8" t="e">
        <f t="shared" si="44"/>
        <v>#N/A</v>
      </c>
      <c r="L541" t="e">
        <v>#N/A</v>
      </c>
      <c r="N541" s="32"/>
      <c r="O541" s="26">
        <v>55921</v>
      </c>
      <c r="P541" t="s">
        <v>27</v>
      </c>
      <c r="Q541">
        <v>8.5000000000000006E-3</v>
      </c>
      <c r="R541">
        <v>0</v>
      </c>
      <c r="S541">
        <v>0</v>
      </c>
    </row>
    <row r="542" spans="1:19" ht="14.4" x14ac:dyDescent="0.3">
      <c r="A542" s="26">
        <v>55922</v>
      </c>
      <c r="B542" s="27" t="s">
        <v>568</v>
      </c>
      <c r="C542" s="28">
        <v>5858987.6900000004</v>
      </c>
      <c r="D542" s="29">
        <v>0.17560000000000001</v>
      </c>
      <c r="E542" s="30">
        <f t="shared" si="41"/>
        <v>1028838</v>
      </c>
      <c r="F542" s="33">
        <f t="shared" si="40"/>
        <v>0.17560000000000001</v>
      </c>
      <c r="G542" s="30">
        <f t="shared" si="42"/>
        <v>1028838</v>
      </c>
      <c r="H542" s="30">
        <f t="shared" si="43"/>
        <v>0</v>
      </c>
      <c r="J542" s="29">
        <v>0.17319999999999999</v>
      </c>
      <c r="K542" s="8" t="str">
        <f t="shared" si="44"/>
        <v>no</v>
      </c>
      <c r="L542">
        <v>1</v>
      </c>
      <c r="N542" s="32"/>
      <c r="O542" s="26">
        <v>55922</v>
      </c>
      <c r="P542" t="s">
        <v>27</v>
      </c>
      <c r="Q542">
        <v>0.17560000000000001</v>
      </c>
      <c r="R542">
        <v>0</v>
      </c>
      <c r="S542">
        <v>0</v>
      </c>
    </row>
    <row r="543" spans="1:19" ht="14.4" x14ac:dyDescent="0.3">
      <c r="A543" s="26">
        <v>55923</v>
      </c>
      <c r="B543" s="27" t="s">
        <v>569</v>
      </c>
      <c r="C543" s="28">
        <v>1314231.1499999999</v>
      </c>
      <c r="D543" s="29">
        <v>1.11E-2</v>
      </c>
      <c r="E543" s="30">
        <f t="shared" si="41"/>
        <v>14588</v>
      </c>
      <c r="F543" s="33">
        <f t="shared" si="40"/>
        <v>1.11E-2</v>
      </c>
      <c r="G543" s="30">
        <f t="shared" si="42"/>
        <v>14588</v>
      </c>
      <c r="H543" s="30">
        <f t="shared" si="43"/>
        <v>0</v>
      </c>
      <c r="J543" s="29">
        <v>0</v>
      </c>
      <c r="K543" s="8" t="str">
        <f t="shared" si="44"/>
        <v>no</v>
      </c>
      <c r="L543">
        <v>1</v>
      </c>
      <c r="N543" s="32"/>
      <c r="O543" s="26">
        <v>55923</v>
      </c>
      <c r="P543" t="s">
        <v>27</v>
      </c>
      <c r="Q543">
        <v>1.11E-2</v>
      </c>
      <c r="R543">
        <v>0</v>
      </c>
      <c r="S543">
        <v>0</v>
      </c>
    </row>
    <row r="544" spans="1:19" ht="14.4" x14ac:dyDescent="0.3">
      <c r="A544" s="26">
        <v>55924</v>
      </c>
      <c r="B544" s="27" t="s">
        <v>570</v>
      </c>
      <c r="C544" s="28">
        <v>715712.58000000007</v>
      </c>
      <c r="D544" s="29">
        <v>1.9300000000000001E-2</v>
      </c>
      <c r="E544" s="30">
        <f t="shared" si="41"/>
        <v>13813</v>
      </c>
      <c r="F544" s="33">
        <f t="shared" si="40"/>
        <v>1.9300000000000001E-2</v>
      </c>
      <c r="G544" s="30">
        <f t="shared" si="42"/>
        <v>13813</v>
      </c>
      <c r="H544" s="30">
        <f t="shared" si="43"/>
        <v>0</v>
      </c>
      <c r="J544" s="29">
        <v>2.2599999999999999E-2</v>
      </c>
      <c r="K544" s="8" t="str">
        <f t="shared" si="44"/>
        <v>no</v>
      </c>
      <c r="L544">
        <v>1</v>
      </c>
      <c r="N544" s="32"/>
      <c r="O544" s="26">
        <v>55924</v>
      </c>
      <c r="P544" t="s">
        <v>27</v>
      </c>
      <c r="Q544">
        <v>1.9300000000000001E-2</v>
      </c>
      <c r="R544">
        <v>0</v>
      </c>
      <c r="S544">
        <v>0</v>
      </c>
    </row>
    <row r="545" spans="1:19" ht="14.4" x14ac:dyDescent="0.3">
      <c r="A545" s="26">
        <v>55925</v>
      </c>
      <c r="B545" s="27" t="s">
        <v>571</v>
      </c>
      <c r="C545" s="28">
        <v>4050558.63</v>
      </c>
      <c r="D545" s="29">
        <v>3.9100000000000003E-2</v>
      </c>
      <c r="E545" s="30">
        <f t="shared" si="41"/>
        <v>158377</v>
      </c>
      <c r="F545" s="33">
        <f t="shared" si="40"/>
        <v>3.9100000000000003E-2</v>
      </c>
      <c r="G545" s="30">
        <f t="shared" si="42"/>
        <v>158377</v>
      </c>
      <c r="H545" s="30">
        <f t="shared" si="43"/>
        <v>0</v>
      </c>
      <c r="J545" s="29">
        <v>5.3400000000000003E-2</v>
      </c>
      <c r="K545" s="8" t="str">
        <f t="shared" si="44"/>
        <v>no</v>
      </c>
      <c r="L545">
        <v>1</v>
      </c>
      <c r="N545" s="32"/>
      <c r="O545" s="26">
        <v>55925</v>
      </c>
      <c r="P545" t="s">
        <v>27</v>
      </c>
      <c r="Q545">
        <v>3.9100000000000003E-2</v>
      </c>
      <c r="R545">
        <v>0</v>
      </c>
      <c r="S545">
        <v>0</v>
      </c>
    </row>
    <row r="546" spans="1:19" ht="14.4" x14ac:dyDescent="0.3">
      <c r="A546" s="26">
        <v>55926</v>
      </c>
      <c r="B546" s="27" t="s">
        <v>572</v>
      </c>
      <c r="C546" s="28">
        <v>191781.96000000002</v>
      </c>
      <c r="D546" s="29">
        <v>5.3699999999999998E-2</v>
      </c>
      <c r="E546" s="30">
        <f t="shared" si="41"/>
        <v>10299</v>
      </c>
      <c r="F546" s="33">
        <f t="shared" si="40"/>
        <v>5.3699999999999998E-2</v>
      </c>
      <c r="G546" s="30">
        <f t="shared" si="42"/>
        <v>10299</v>
      </c>
      <c r="H546" s="30">
        <f t="shared" si="43"/>
        <v>0</v>
      </c>
      <c r="J546" s="29">
        <v>7.2900000000000006E-2</v>
      </c>
      <c r="K546" s="8" t="str">
        <f t="shared" si="44"/>
        <v>no</v>
      </c>
      <c r="L546">
        <v>1</v>
      </c>
      <c r="N546" s="32"/>
      <c r="O546" s="26">
        <v>55926</v>
      </c>
      <c r="P546" t="s">
        <v>27</v>
      </c>
      <c r="Q546">
        <v>5.3699999999999998E-2</v>
      </c>
      <c r="R546">
        <v>0</v>
      </c>
      <c r="S546">
        <v>0</v>
      </c>
    </row>
    <row r="547" spans="1:19" ht="14.4" x14ac:dyDescent="0.3">
      <c r="A547" s="26">
        <v>55927</v>
      </c>
      <c r="B547" s="27" t="s">
        <v>573</v>
      </c>
      <c r="C547" s="28">
        <v>1714867.4000000004</v>
      </c>
      <c r="D547" s="29">
        <v>7.4499999999999997E-2</v>
      </c>
      <c r="E547" s="30">
        <f t="shared" si="41"/>
        <v>127758</v>
      </c>
      <c r="F547" s="33">
        <f t="shared" si="40"/>
        <v>7.4499999999999997E-2</v>
      </c>
      <c r="G547" s="30">
        <f t="shared" si="42"/>
        <v>127758</v>
      </c>
      <c r="H547" s="30">
        <f t="shared" si="43"/>
        <v>0</v>
      </c>
      <c r="J547" s="29">
        <v>7.7799999999999994E-2</v>
      </c>
      <c r="K547" s="8" t="str">
        <f t="shared" si="44"/>
        <v>no</v>
      </c>
      <c r="L547">
        <v>1</v>
      </c>
      <c r="N547" s="32"/>
      <c r="O547" s="26">
        <v>55927</v>
      </c>
      <c r="P547" t="s">
        <v>27</v>
      </c>
      <c r="Q547">
        <v>7.4499999999999997E-2</v>
      </c>
      <c r="R547">
        <v>0</v>
      </c>
      <c r="S547">
        <v>0</v>
      </c>
    </row>
    <row r="548" spans="1:19" ht="14.4" x14ac:dyDescent="0.3">
      <c r="A548" s="26">
        <v>55928</v>
      </c>
      <c r="B548" s="27" t="s">
        <v>574</v>
      </c>
      <c r="C548" s="28">
        <v>1638601.1399999997</v>
      </c>
      <c r="D548" s="29">
        <v>9.0499999999999997E-2</v>
      </c>
      <c r="E548" s="30">
        <f t="shared" si="41"/>
        <v>148293</v>
      </c>
      <c r="F548" s="33">
        <f t="shared" si="40"/>
        <v>9.0499999999999997E-2</v>
      </c>
      <c r="G548" s="30">
        <f t="shared" si="42"/>
        <v>148293</v>
      </c>
      <c r="H548" s="30">
        <f t="shared" si="43"/>
        <v>0</v>
      </c>
      <c r="J548" s="29">
        <v>9.9099999999999994E-2</v>
      </c>
      <c r="K548" s="8" t="str">
        <f t="shared" si="44"/>
        <v>no</v>
      </c>
      <c r="L548">
        <v>1</v>
      </c>
      <c r="N548" s="32"/>
      <c r="O548" s="26">
        <v>55928</v>
      </c>
      <c r="P548" t="s">
        <v>27</v>
      </c>
      <c r="Q548">
        <v>9.0499999999999997E-2</v>
      </c>
      <c r="R548">
        <v>0</v>
      </c>
      <c r="S548">
        <v>0</v>
      </c>
    </row>
    <row r="549" spans="1:19" ht="14.4" x14ac:dyDescent="0.3">
      <c r="A549" s="26">
        <v>55929</v>
      </c>
      <c r="B549" s="27" t="s">
        <v>575</v>
      </c>
      <c r="C549" s="28">
        <v>1420553.27</v>
      </c>
      <c r="D549" s="29">
        <v>7.1400000000000005E-2</v>
      </c>
      <c r="E549" s="30">
        <f t="shared" si="41"/>
        <v>101428</v>
      </c>
      <c r="F549" s="33">
        <f t="shared" si="40"/>
        <v>7.1400000000000005E-2</v>
      </c>
      <c r="G549" s="30">
        <f t="shared" si="42"/>
        <v>101428</v>
      </c>
      <c r="H549" s="30">
        <f t="shared" si="43"/>
        <v>0</v>
      </c>
      <c r="J549" s="29">
        <v>9.8000000000000004E-2</v>
      </c>
      <c r="K549" s="8" t="str">
        <f t="shared" si="44"/>
        <v>no</v>
      </c>
      <c r="L549">
        <v>1</v>
      </c>
      <c r="N549" s="32"/>
      <c r="O549" s="26">
        <v>55929</v>
      </c>
      <c r="P549" t="s">
        <v>27</v>
      </c>
      <c r="Q549">
        <v>7.1400000000000005E-2</v>
      </c>
      <c r="R549">
        <v>0</v>
      </c>
      <c r="S549">
        <v>0</v>
      </c>
    </row>
    <row r="550" spans="1:19" ht="14.4" x14ac:dyDescent="0.3">
      <c r="A550" s="26">
        <v>55930</v>
      </c>
      <c r="B550" s="27" t="s">
        <v>576</v>
      </c>
      <c r="C550" s="28">
        <v>1666003.0400000003</v>
      </c>
      <c r="D550" s="29">
        <v>6.0100000000000001E-2</v>
      </c>
      <c r="E550" s="30">
        <f t="shared" si="41"/>
        <v>100127</v>
      </c>
      <c r="F550" s="33">
        <f t="shared" si="40"/>
        <v>6.0100000000000001E-2</v>
      </c>
      <c r="G550" s="30">
        <f t="shared" si="42"/>
        <v>100127</v>
      </c>
      <c r="H550" s="30">
        <f t="shared" si="43"/>
        <v>0</v>
      </c>
      <c r="J550" s="29">
        <v>6.0199999999999997E-2</v>
      </c>
      <c r="K550" s="8" t="str">
        <f t="shared" si="44"/>
        <v>no</v>
      </c>
      <c r="L550">
        <v>1</v>
      </c>
      <c r="N550" s="32"/>
      <c r="O550" s="26">
        <v>55930</v>
      </c>
      <c r="P550" t="s">
        <v>27</v>
      </c>
      <c r="Q550">
        <v>6.0100000000000001E-2</v>
      </c>
      <c r="R550">
        <v>0</v>
      </c>
      <c r="S550">
        <v>0</v>
      </c>
    </row>
    <row r="551" spans="1:19" ht="14.4" x14ac:dyDescent="0.3">
      <c r="A551" s="26">
        <v>55931</v>
      </c>
      <c r="B551" s="27" t="s">
        <v>577</v>
      </c>
      <c r="C551" s="28">
        <v>6018267.8600000003</v>
      </c>
      <c r="D551" s="29">
        <v>8.6300000000000002E-2</v>
      </c>
      <c r="E551" s="30">
        <f t="shared" si="41"/>
        <v>519377</v>
      </c>
      <c r="F551" s="33">
        <f t="shared" si="40"/>
        <v>8.6300000000000002E-2</v>
      </c>
      <c r="G551" s="30">
        <f t="shared" si="42"/>
        <v>519377</v>
      </c>
      <c r="H551" s="30">
        <f t="shared" si="43"/>
        <v>0</v>
      </c>
      <c r="J551" s="29">
        <v>9.9299999999999999E-2</v>
      </c>
      <c r="K551" s="8" t="str">
        <f t="shared" si="44"/>
        <v>no</v>
      </c>
      <c r="L551">
        <v>1</v>
      </c>
      <c r="N551" s="32"/>
      <c r="O551" s="26">
        <v>55931</v>
      </c>
      <c r="P551" t="s">
        <v>27</v>
      </c>
      <c r="Q551">
        <v>8.6300000000000002E-2</v>
      </c>
      <c r="R551">
        <v>0</v>
      </c>
      <c r="S551">
        <v>0</v>
      </c>
    </row>
    <row r="552" spans="1:19" ht="14.4" x14ac:dyDescent="0.3">
      <c r="A552" s="26">
        <v>55932</v>
      </c>
      <c r="B552" s="27" t="s">
        <v>578</v>
      </c>
      <c r="C552" s="28">
        <v>369067.71000000008</v>
      </c>
      <c r="D552" s="29">
        <v>8.6699999999999999E-2</v>
      </c>
      <c r="E552" s="30">
        <f t="shared" si="41"/>
        <v>31998</v>
      </c>
      <c r="F552" s="33">
        <f t="shared" si="40"/>
        <v>8.6699999999999999E-2</v>
      </c>
      <c r="G552" s="30">
        <f t="shared" si="42"/>
        <v>31998</v>
      </c>
      <c r="H552" s="30">
        <f t="shared" si="43"/>
        <v>0</v>
      </c>
      <c r="J552" s="29">
        <v>9.4200000000000006E-2</v>
      </c>
      <c r="K552" s="8" t="str">
        <f t="shared" si="44"/>
        <v>no</v>
      </c>
      <c r="L552">
        <v>1</v>
      </c>
      <c r="N552" s="32"/>
      <c r="O552" s="26">
        <v>55932</v>
      </c>
      <c r="P552" t="s">
        <v>27</v>
      </c>
      <c r="Q552">
        <v>8.6699999999999999E-2</v>
      </c>
      <c r="R552">
        <v>0</v>
      </c>
      <c r="S552">
        <v>0</v>
      </c>
    </row>
    <row r="553" spans="1:19" ht="14.4" x14ac:dyDescent="0.3">
      <c r="A553" s="26">
        <v>55933</v>
      </c>
      <c r="B553" s="27" t="s">
        <v>579</v>
      </c>
      <c r="C553" s="28">
        <v>9698782.370000001</v>
      </c>
      <c r="D553" s="29">
        <v>0.11210000000000001</v>
      </c>
      <c r="E553" s="30">
        <f t="shared" si="41"/>
        <v>1087234</v>
      </c>
      <c r="F553" s="33">
        <f t="shared" si="40"/>
        <v>0.11210000000000001</v>
      </c>
      <c r="G553" s="30">
        <f t="shared" si="42"/>
        <v>1087234</v>
      </c>
      <c r="H553" s="30">
        <f t="shared" si="43"/>
        <v>0</v>
      </c>
      <c r="J553" s="29">
        <v>0.1242</v>
      </c>
      <c r="K553" s="8" t="str">
        <f t="shared" si="44"/>
        <v>no</v>
      </c>
      <c r="L553">
        <v>1</v>
      </c>
      <c r="N553" s="32"/>
      <c r="O553" s="26">
        <v>55933</v>
      </c>
      <c r="P553" t="s">
        <v>27</v>
      </c>
      <c r="Q553">
        <v>0.11210000000000001</v>
      </c>
      <c r="R553">
        <v>0</v>
      </c>
      <c r="S553">
        <v>0</v>
      </c>
    </row>
    <row r="554" spans="1:19" ht="14.4" x14ac:dyDescent="0.3">
      <c r="A554" s="26">
        <v>55934</v>
      </c>
      <c r="B554" s="27" t="s">
        <v>580</v>
      </c>
      <c r="C554" s="28">
        <v>1005395.8300000001</v>
      </c>
      <c r="D554" s="29">
        <v>3.8600000000000002E-2</v>
      </c>
      <c r="E554" s="30">
        <f t="shared" si="41"/>
        <v>38808</v>
      </c>
      <c r="F554" s="33">
        <f t="shared" si="40"/>
        <v>3.8600000000000002E-2</v>
      </c>
      <c r="G554" s="30">
        <f t="shared" si="42"/>
        <v>38808</v>
      </c>
      <c r="H554" s="30">
        <f t="shared" si="43"/>
        <v>0</v>
      </c>
      <c r="J554" s="29">
        <v>5.5899999999999998E-2</v>
      </c>
      <c r="K554" s="8" t="str">
        <f t="shared" si="44"/>
        <v>no</v>
      </c>
      <c r="L554">
        <v>1</v>
      </c>
      <c r="N554" s="32"/>
      <c r="O554" s="26">
        <v>55934</v>
      </c>
      <c r="P554" t="s">
        <v>27</v>
      </c>
      <c r="Q554">
        <v>3.8600000000000002E-2</v>
      </c>
      <c r="R554">
        <v>0</v>
      </c>
      <c r="S554">
        <v>0</v>
      </c>
    </row>
    <row r="555" spans="1:19" ht="14.4" x14ac:dyDescent="0.3">
      <c r="A555" s="26">
        <v>55936</v>
      </c>
      <c r="B555" s="27" t="s">
        <v>581</v>
      </c>
      <c r="C555" s="28">
        <v>349594.96000000008</v>
      </c>
      <c r="D555" s="29">
        <v>0.20369999999999999</v>
      </c>
      <c r="E555" s="30">
        <f t="shared" si="41"/>
        <v>71212</v>
      </c>
      <c r="F555" s="33">
        <f t="shared" si="40"/>
        <v>0.20369999999999999</v>
      </c>
      <c r="G555" s="30">
        <f t="shared" si="42"/>
        <v>71212</v>
      </c>
      <c r="H555" s="30">
        <f t="shared" si="43"/>
        <v>0</v>
      </c>
      <c r="J555" s="29">
        <v>0.22239999999999999</v>
      </c>
      <c r="K555" s="8" t="str">
        <f t="shared" si="44"/>
        <v>no</v>
      </c>
      <c r="L555">
        <v>1</v>
      </c>
      <c r="N555" s="32"/>
      <c r="O555" s="26">
        <v>55936</v>
      </c>
      <c r="P555" t="s">
        <v>27</v>
      </c>
      <c r="Q555">
        <v>0.20369999999999999</v>
      </c>
      <c r="R555">
        <v>0</v>
      </c>
      <c r="S555">
        <v>0</v>
      </c>
    </row>
    <row r="556" spans="1:19" ht="14.4" x14ac:dyDescent="0.3">
      <c r="A556" s="26">
        <v>55937</v>
      </c>
      <c r="B556" s="27" t="s">
        <v>582</v>
      </c>
      <c r="C556" s="28">
        <v>454512.08999999997</v>
      </c>
      <c r="D556" s="29">
        <v>0</v>
      </c>
      <c r="E556" s="30">
        <f t="shared" si="41"/>
        <v>0</v>
      </c>
      <c r="F556" s="33">
        <f t="shared" si="40"/>
        <v>0</v>
      </c>
      <c r="G556" s="30">
        <f t="shared" si="42"/>
        <v>0</v>
      </c>
      <c r="H556" s="30">
        <f t="shared" si="43"/>
        <v>0</v>
      </c>
      <c r="J556" s="29">
        <v>9.7999999999999997E-3</v>
      </c>
      <c r="K556" s="8" t="str">
        <f t="shared" si="44"/>
        <v>no</v>
      </c>
      <c r="L556">
        <v>1</v>
      </c>
      <c r="N556" s="32"/>
      <c r="O556" s="26">
        <v>55937</v>
      </c>
      <c r="P556" t="s">
        <v>27</v>
      </c>
      <c r="Q556">
        <v>0</v>
      </c>
      <c r="R556">
        <v>0</v>
      </c>
      <c r="S556">
        <v>0</v>
      </c>
    </row>
    <row r="557" spans="1:19" ht="14.4" x14ac:dyDescent="0.3">
      <c r="A557" s="26">
        <v>55938</v>
      </c>
      <c r="B557" s="27" t="s">
        <v>583</v>
      </c>
      <c r="C557" s="28">
        <v>550247.92999999993</v>
      </c>
      <c r="D557" s="29">
        <v>3.4500000000000003E-2</v>
      </c>
      <c r="E557" s="30">
        <f t="shared" si="41"/>
        <v>18984</v>
      </c>
      <c r="F557" s="33">
        <f t="shared" si="40"/>
        <v>3.4500000000000003E-2</v>
      </c>
      <c r="G557" s="30">
        <f t="shared" si="42"/>
        <v>18984</v>
      </c>
      <c r="H557" s="30">
        <f t="shared" si="43"/>
        <v>0</v>
      </c>
      <c r="J557" s="29">
        <v>8.6699999999999999E-2</v>
      </c>
      <c r="K557" s="8" t="str">
        <f t="shared" si="44"/>
        <v>no</v>
      </c>
      <c r="L557">
        <v>1</v>
      </c>
      <c r="N557" s="32"/>
      <c r="O557" s="26">
        <v>55938</v>
      </c>
      <c r="P557" t="s">
        <v>27</v>
      </c>
      <c r="Q557">
        <v>3.4500000000000003E-2</v>
      </c>
      <c r="R557">
        <v>0</v>
      </c>
      <c r="S557">
        <v>0</v>
      </c>
    </row>
    <row r="558" spans="1:19" ht="14.4" x14ac:dyDescent="0.3">
      <c r="A558" s="26">
        <v>55939</v>
      </c>
      <c r="B558" s="27" t="s">
        <v>584</v>
      </c>
      <c r="C558" s="28">
        <v>1812499.85</v>
      </c>
      <c r="D558" s="29">
        <v>3.5999999999999997E-2</v>
      </c>
      <c r="E558" s="30">
        <f t="shared" si="41"/>
        <v>65250</v>
      </c>
      <c r="F558" s="33">
        <f t="shared" si="40"/>
        <v>3.5999999999999997E-2</v>
      </c>
      <c r="G558" s="30">
        <f t="shared" si="42"/>
        <v>65250</v>
      </c>
      <c r="H558" s="30">
        <f t="shared" si="43"/>
        <v>0</v>
      </c>
      <c r="J558" s="29">
        <v>4.8599999999999997E-2</v>
      </c>
      <c r="K558" s="8" t="str">
        <f t="shared" si="44"/>
        <v>no</v>
      </c>
      <c r="L558">
        <v>1</v>
      </c>
      <c r="N558" s="32"/>
      <c r="O558" s="26">
        <v>55939</v>
      </c>
      <c r="P558" t="s">
        <v>27</v>
      </c>
      <c r="Q558">
        <v>3.5999999999999997E-2</v>
      </c>
      <c r="R558">
        <v>0</v>
      </c>
      <c r="S558">
        <v>0</v>
      </c>
    </row>
    <row r="559" spans="1:19" ht="14.4" x14ac:dyDescent="0.3">
      <c r="A559" s="26">
        <v>55940</v>
      </c>
      <c r="B559" s="27" t="s">
        <v>585</v>
      </c>
      <c r="C559" s="28">
        <v>256079.59</v>
      </c>
      <c r="D559" s="29">
        <v>0.20150000000000001</v>
      </c>
      <c r="E559" s="30">
        <f t="shared" si="41"/>
        <v>51600</v>
      </c>
      <c r="F559" s="33">
        <f t="shared" si="40"/>
        <v>0.20150000000000001</v>
      </c>
      <c r="G559" s="30">
        <f t="shared" si="42"/>
        <v>51600</v>
      </c>
      <c r="H559" s="30">
        <f t="shared" si="43"/>
        <v>0</v>
      </c>
      <c r="J559" s="29">
        <v>0.2051</v>
      </c>
      <c r="K559" s="8" t="str">
        <f t="shared" si="44"/>
        <v>no</v>
      </c>
      <c r="L559">
        <v>1</v>
      </c>
      <c r="N559" s="32"/>
      <c r="O559" s="26">
        <v>55940</v>
      </c>
      <c r="P559" t="s">
        <v>27</v>
      </c>
      <c r="Q559">
        <v>0.20150000000000001</v>
      </c>
      <c r="R559">
        <v>0</v>
      </c>
      <c r="S559">
        <v>0</v>
      </c>
    </row>
    <row r="560" spans="1:19" ht="14.4" x14ac:dyDescent="0.3">
      <c r="A560" s="26">
        <v>55941</v>
      </c>
      <c r="B560" s="27" t="s">
        <v>586</v>
      </c>
      <c r="C560" s="28">
        <v>206471.71999999994</v>
      </c>
      <c r="D560" s="29">
        <v>7.1999999999999998E-3</v>
      </c>
      <c r="E560" s="30">
        <f t="shared" si="41"/>
        <v>1487</v>
      </c>
      <c r="F560" s="33">
        <f t="shared" si="40"/>
        <v>7.1999999999999998E-3</v>
      </c>
      <c r="G560" s="30">
        <f t="shared" si="42"/>
        <v>1487</v>
      </c>
      <c r="H560" s="30">
        <f t="shared" si="43"/>
        <v>0</v>
      </c>
      <c r="J560" s="29">
        <v>4.8800000000000003E-2</v>
      </c>
      <c r="K560" s="8" t="str">
        <f t="shared" si="44"/>
        <v>no</v>
      </c>
      <c r="L560">
        <v>1</v>
      </c>
      <c r="N560" s="32"/>
      <c r="O560" s="26">
        <v>55941</v>
      </c>
      <c r="P560" t="s">
        <v>27</v>
      </c>
      <c r="Q560">
        <v>7.1999999999999998E-3</v>
      </c>
      <c r="R560">
        <v>0</v>
      </c>
      <c r="S560">
        <v>0</v>
      </c>
    </row>
    <row r="561" spans="1:19" ht="14.4" x14ac:dyDescent="0.3">
      <c r="A561" s="26">
        <v>55942</v>
      </c>
      <c r="B561" s="27" t="s">
        <v>587</v>
      </c>
      <c r="C561" s="28">
        <v>397465.12999999995</v>
      </c>
      <c r="D561" s="29">
        <v>3.8999999999999998E-3</v>
      </c>
      <c r="E561" s="30">
        <f t="shared" si="41"/>
        <v>1550</v>
      </c>
      <c r="F561" s="33">
        <f t="shared" si="40"/>
        <v>3.8999999999999998E-3</v>
      </c>
      <c r="G561" s="30">
        <f t="shared" si="42"/>
        <v>1550</v>
      </c>
      <c r="H561" s="30">
        <f t="shared" si="43"/>
        <v>0</v>
      </c>
      <c r="J561" s="29">
        <v>4.6699999999999998E-2</v>
      </c>
      <c r="K561" s="8" t="str">
        <f t="shared" si="44"/>
        <v>no</v>
      </c>
      <c r="L561">
        <v>1</v>
      </c>
      <c r="N561" s="32"/>
      <c r="O561" s="26">
        <v>55942</v>
      </c>
      <c r="P561" t="s">
        <v>27</v>
      </c>
      <c r="Q561">
        <v>3.8999999999999998E-3</v>
      </c>
      <c r="R561">
        <v>0</v>
      </c>
      <c r="S561">
        <v>0</v>
      </c>
    </row>
    <row r="562" spans="1:19" ht="14.4" x14ac:dyDescent="0.3">
      <c r="A562" s="26">
        <v>55944</v>
      </c>
      <c r="B562" s="27" t="s">
        <v>588</v>
      </c>
      <c r="C562" s="28">
        <v>732187.66000000015</v>
      </c>
      <c r="D562" s="29">
        <v>6.08E-2</v>
      </c>
      <c r="E562" s="30">
        <f t="shared" si="41"/>
        <v>44517</v>
      </c>
      <c r="F562" s="33">
        <f t="shared" si="40"/>
        <v>6.08E-2</v>
      </c>
      <c r="G562" s="30">
        <f t="shared" si="42"/>
        <v>44517</v>
      </c>
      <c r="H562" s="30">
        <f t="shared" si="43"/>
        <v>0</v>
      </c>
      <c r="J562" s="29">
        <v>8.2199999999999995E-2</v>
      </c>
      <c r="K562" s="8" t="str">
        <f t="shared" si="44"/>
        <v>no</v>
      </c>
      <c r="L562">
        <v>1</v>
      </c>
      <c r="N562" s="32"/>
      <c r="O562" s="26">
        <v>55944</v>
      </c>
      <c r="P562" t="s">
        <v>27</v>
      </c>
      <c r="Q562">
        <v>6.08E-2</v>
      </c>
      <c r="R562">
        <v>0</v>
      </c>
      <c r="S562">
        <v>0</v>
      </c>
    </row>
    <row r="563" spans="1:19" ht="14.4" x14ac:dyDescent="0.3">
      <c r="A563" s="26">
        <v>55945</v>
      </c>
      <c r="B563" s="27" t="s">
        <v>589</v>
      </c>
      <c r="C563" s="28">
        <v>711890.11999999988</v>
      </c>
      <c r="D563" s="29">
        <v>5.3999999999999999E-2</v>
      </c>
      <c r="E563" s="30">
        <f t="shared" si="41"/>
        <v>38442</v>
      </c>
      <c r="F563" s="33">
        <f t="shared" si="40"/>
        <v>5.3999999999999999E-2</v>
      </c>
      <c r="G563" s="30">
        <f t="shared" si="42"/>
        <v>38442</v>
      </c>
      <c r="H563" s="30">
        <f t="shared" si="43"/>
        <v>0</v>
      </c>
      <c r="J563" s="29">
        <v>9.4600000000000004E-2</v>
      </c>
      <c r="K563" s="8" t="str">
        <f t="shared" si="44"/>
        <v>no</v>
      </c>
      <c r="L563">
        <v>1</v>
      </c>
      <c r="N563" s="32"/>
      <c r="O563" s="26">
        <v>55945</v>
      </c>
      <c r="P563" t="s">
        <v>27</v>
      </c>
      <c r="Q563">
        <v>5.3999999999999999E-2</v>
      </c>
      <c r="R563">
        <v>0</v>
      </c>
      <c r="S563">
        <v>0</v>
      </c>
    </row>
    <row r="564" spans="1:19" ht="14.4" x14ac:dyDescent="0.3">
      <c r="A564" s="26">
        <v>55946</v>
      </c>
      <c r="B564" s="27" t="s">
        <v>590</v>
      </c>
      <c r="C564" s="28">
        <v>1854692.89</v>
      </c>
      <c r="D564" s="29">
        <v>0.04</v>
      </c>
      <c r="E564" s="30">
        <f t="shared" si="41"/>
        <v>74188</v>
      </c>
      <c r="F564" s="33">
        <f t="shared" si="40"/>
        <v>0.04</v>
      </c>
      <c r="G564" s="30">
        <f t="shared" si="42"/>
        <v>74188</v>
      </c>
      <c r="H564" s="30">
        <f t="shared" si="43"/>
        <v>0</v>
      </c>
      <c r="J564" s="29">
        <v>3.7499999999999999E-2</v>
      </c>
      <c r="K564" s="8" t="str">
        <f t="shared" si="44"/>
        <v>no</v>
      </c>
      <c r="L564">
        <v>1</v>
      </c>
      <c r="N564" s="32"/>
      <c r="O564" s="26">
        <v>55946</v>
      </c>
      <c r="P564" t="s">
        <v>27</v>
      </c>
      <c r="Q564">
        <v>0.04</v>
      </c>
      <c r="R564">
        <v>0</v>
      </c>
      <c r="S564">
        <v>0</v>
      </c>
    </row>
    <row r="565" spans="1:19" ht="14.4" x14ac:dyDescent="0.3">
      <c r="A565" s="26">
        <v>55947</v>
      </c>
      <c r="B565" s="27" t="s">
        <v>591</v>
      </c>
      <c r="C565" s="28">
        <v>2670716.3899999997</v>
      </c>
      <c r="D565" s="29">
        <v>0</v>
      </c>
      <c r="E565" s="30">
        <f t="shared" si="41"/>
        <v>0</v>
      </c>
      <c r="F565" s="33">
        <f t="shared" si="40"/>
        <v>0</v>
      </c>
      <c r="G565" s="30">
        <f t="shared" si="42"/>
        <v>0</v>
      </c>
      <c r="H565" s="30">
        <f t="shared" si="43"/>
        <v>0</v>
      </c>
      <c r="J565" s="29">
        <v>4.4299999999999999E-2</v>
      </c>
      <c r="K565" s="8" t="str">
        <f t="shared" si="44"/>
        <v>no</v>
      </c>
      <c r="L565">
        <v>1</v>
      </c>
      <c r="N565" s="32"/>
      <c r="O565" s="26">
        <v>55947</v>
      </c>
      <c r="P565" t="s">
        <v>27</v>
      </c>
      <c r="Q565">
        <v>0</v>
      </c>
      <c r="R565">
        <v>0</v>
      </c>
      <c r="S565">
        <v>0</v>
      </c>
    </row>
    <row r="566" spans="1:19" ht="14.4" x14ac:dyDescent="0.3">
      <c r="A566" s="26">
        <v>55948</v>
      </c>
      <c r="B566" s="27" t="s">
        <v>592</v>
      </c>
      <c r="C566" s="28">
        <v>369464.04000000004</v>
      </c>
      <c r="D566" s="29">
        <v>3.73E-2</v>
      </c>
      <c r="E566" s="30">
        <f t="shared" si="41"/>
        <v>13781</v>
      </c>
      <c r="F566" s="33">
        <f t="shared" si="40"/>
        <v>3.73E-2</v>
      </c>
      <c r="G566" s="30">
        <f t="shared" si="42"/>
        <v>13781</v>
      </c>
      <c r="H566" s="30">
        <f t="shared" si="43"/>
        <v>0</v>
      </c>
      <c r="J566" s="29">
        <v>0</v>
      </c>
      <c r="K566" s="8" t="str">
        <f t="shared" si="44"/>
        <v>no</v>
      </c>
      <c r="L566">
        <v>1</v>
      </c>
      <c r="N566" s="32"/>
      <c r="O566" s="26">
        <v>55948</v>
      </c>
      <c r="P566" t="s">
        <v>27</v>
      </c>
      <c r="Q566">
        <v>3.73E-2</v>
      </c>
      <c r="R566">
        <v>0</v>
      </c>
      <c r="S566">
        <v>0</v>
      </c>
    </row>
    <row r="567" spans="1:19" ht="14.4" x14ac:dyDescent="0.3">
      <c r="A567" s="26">
        <v>55949</v>
      </c>
      <c r="B567" s="27" t="s">
        <v>593</v>
      </c>
      <c r="C567" s="28">
        <v>8102467.25</v>
      </c>
      <c r="D567" s="29">
        <v>0.1744</v>
      </c>
      <c r="E567" s="30">
        <f t="shared" si="41"/>
        <v>1413070</v>
      </c>
      <c r="F567" s="33">
        <f t="shared" si="40"/>
        <v>0.1744</v>
      </c>
      <c r="G567" s="30">
        <f t="shared" si="42"/>
        <v>1413070</v>
      </c>
      <c r="H567" s="30">
        <f t="shared" si="43"/>
        <v>0</v>
      </c>
      <c r="J567" s="29">
        <v>0.1714</v>
      </c>
      <c r="K567" s="8" t="str">
        <f t="shared" si="44"/>
        <v>no</v>
      </c>
      <c r="L567">
        <v>1</v>
      </c>
      <c r="N567" s="32"/>
      <c r="O567" s="26">
        <v>55949</v>
      </c>
      <c r="P567" t="s">
        <v>27</v>
      </c>
      <c r="Q567">
        <v>0.1744</v>
      </c>
      <c r="R567">
        <v>0</v>
      </c>
      <c r="S567">
        <v>0</v>
      </c>
    </row>
    <row r="568" spans="1:19" ht="14.4" x14ac:dyDescent="0.3">
      <c r="A568" s="26">
        <v>55950</v>
      </c>
      <c r="B568" s="27" t="s">
        <v>594</v>
      </c>
      <c r="C568" s="28">
        <v>443638.95</v>
      </c>
      <c r="D568" s="29">
        <v>0.26040000000000002</v>
      </c>
      <c r="E568" s="30">
        <f t="shared" si="41"/>
        <v>115524</v>
      </c>
      <c r="F568" s="33">
        <f t="shared" si="40"/>
        <v>0.26040000000000002</v>
      </c>
      <c r="G568" s="30">
        <f t="shared" si="42"/>
        <v>115524</v>
      </c>
      <c r="H568" s="30">
        <f t="shared" si="43"/>
        <v>0</v>
      </c>
      <c r="J568" s="29">
        <v>0.27189999999999998</v>
      </c>
      <c r="K568" s="8" t="str">
        <f t="shared" si="44"/>
        <v>no</v>
      </c>
      <c r="L568">
        <v>1</v>
      </c>
      <c r="N568" s="32"/>
      <c r="O568" s="26">
        <v>55950</v>
      </c>
      <c r="P568" t="s">
        <v>27</v>
      </c>
      <c r="Q568">
        <v>0.26040000000000002</v>
      </c>
      <c r="R568">
        <v>0</v>
      </c>
      <c r="S568">
        <v>0</v>
      </c>
    </row>
    <row r="569" spans="1:19" ht="14.4" x14ac:dyDescent="0.3">
      <c r="A569" s="26">
        <v>55951</v>
      </c>
      <c r="B569" s="27" t="s">
        <v>595</v>
      </c>
      <c r="C569" s="28">
        <v>1042422.5799999997</v>
      </c>
      <c r="D569" s="29">
        <v>3.2899999999999999E-2</v>
      </c>
      <c r="E569" s="30">
        <f t="shared" si="41"/>
        <v>34296</v>
      </c>
      <c r="F569" s="33">
        <f t="shared" si="40"/>
        <v>3.2899999999999999E-2</v>
      </c>
      <c r="G569" s="30">
        <f t="shared" si="42"/>
        <v>34296</v>
      </c>
      <c r="H569" s="30">
        <f t="shared" si="43"/>
        <v>0</v>
      </c>
      <c r="J569" s="29">
        <v>4.8599999999999997E-2</v>
      </c>
      <c r="K569" s="8" t="str">
        <f t="shared" si="44"/>
        <v>no</v>
      </c>
      <c r="L569">
        <v>1</v>
      </c>
      <c r="N569" s="32"/>
      <c r="O569" s="26">
        <v>55951</v>
      </c>
      <c r="P569" t="s">
        <v>27</v>
      </c>
      <c r="Q569">
        <v>3.2899999999999999E-2</v>
      </c>
      <c r="R569">
        <v>0</v>
      </c>
      <c r="S569">
        <v>0</v>
      </c>
    </row>
    <row r="570" spans="1:19" ht="14.4" x14ac:dyDescent="0.3">
      <c r="A570" s="26">
        <v>55952</v>
      </c>
      <c r="B570" s="27" t="s">
        <v>596</v>
      </c>
      <c r="C570" s="28">
        <v>5355826.4999999991</v>
      </c>
      <c r="D570" s="29">
        <v>6.3899999999999998E-2</v>
      </c>
      <c r="E570" s="30">
        <f t="shared" si="41"/>
        <v>342237</v>
      </c>
      <c r="F570" s="33">
        <f t="shared" si="40"/>
        <v>6.3899999999999998E-2</v>
      </c>
      <c r="G570" s="30">
        <f t="shared" si="42"/>
        <v>342237</v>
      </c>
      <c r="H570" s="30">
        <f t="shared" si="43"/>
        <v>0</v>
      </c>
      <c r="J570" s="29">
        <v>6.6699999999999995E-2</v>
      </c>
      <c r="K570" s="8" t="str">
        <f t="shared" si="44"/>
        <v>no</v>
      </c>
      <c r="L570">
        <v>1</v>
      </c>
      <c r="N570" s="32"/>
      <c r="O570" s="26">
        <v>55952</v>
      </c>
      <c r="P570" t="s">
        <v>27</v>
      </c>
      <c r="Q570">
        <v>6.3899999999999998E-2</v>
      </c>
      <c r="R570">
        <v>0</v>
      </c>
      <c r="S570">
        <v>0</v>
      </c>
    </row>
    <row r="571" spans="1:19" ht="14.4" x14ac:dyDescent="0.3">
      <c r="A571" s="26">
        <v>55953</v>
      </c>
      <c r="B571" s="27" t="s">
        <v>597</v>
      </c>
      <c r="C571" s="28">
        <v>841701.45</v>
      </c>
      <c r="D571" s="29">
        <v>4.8599999999999997E-2</v>
      </c>
      <c r="E571" s="30">
        <f t="shared" si="41"/>
        <v>40907</v>
      </c>
      <c r="F571" s="33">
        <f t="shared" si="40"/>
        <v>4.8599999999999997E-2</v>
      </c>
      <c r="G571" s="30">
        <f t="shared" si="42"/>
        <v>40907</v>
      </c>
      <c r="H571" s="30">
        <f t="shared" si="43"/>
        <v>0</v>
      </c>
      <c r="J571" s="29">
        <v>3.85E-2</v>
      </c>
      <c r="K571" s="8" t="str">
        <f t="shared" si="44"/>
        <v>no</v>
      </c>
      <c r="L571">
        <v>1</v>
      </c>
      <c r="N571" s="32"/>
      <c r="O571" s="26">
        <v>55953</v>
      </c>
      <c r="P571" t="s">
        <v>27</v>
      </c>
      <c r="Q571">
        <v>4.8599999999999997E-2</v>
      </c>
      <c r="R571">
        <v>0</v>
      </c>
      <c r="S571">
        <v>0</v>
      </c>
    </row>
    <row r="572" spans="1:19" ht="14.4" x14ac:dyDescent="0.3">
      <c r="A572" s="26">
        <v>55954</v>
      </c>
      <c r="B572" s="27" t="s">
        <v>598</v>
      </c>
      <c r="C572" s="28">
        <v>13794606.260000002</v>
      </c>
      <c r="D572" s="29">
        <v>4.6199999999999998E-2</v>
      </c>
      <c r="E572" s="30">
        <f t="shared" si="41"/>
        <v>637311</v>
      </c>
      <c r="F572" s="33">
        <f t="shared" si="40"/>
        <v>4.6199999999999998E-2</v>
      </c>
      <c r="G572" s="30">
        <f t="shared" si="42"/>
        <v>637311</v>
      </c>
      <c r="H572" s="30">
        <f t="shared" si="43"/>
        <v>0</v>
      </c>
      <c r="J572" s="29">
        <v>6.4899999999999999E-2</v>
      </c>
      <c r="K572" s="8" t="str">
        <f t="shared" si="44"/>
        <v>no</v>
      </c>
      <c r="L572">
        <v>1</v>
      </c>
      <c r="N572" s="32"/>
      <c r="O572" s="26">
        <v>55954</v>
      </c>
      <c r="P572" t="s">
        <v>27</v>
      </c>
      <c r="Q572">
        <v>4.6199999999999998E-2</v>
      </c>
      <c r="R572">
        <v>0</v>
      </c>
      <c r="S572">
        <v>0</v>
      </c>
    </row>
    <row r="573" spans="1:19" ht="14.4" x14ac:dyDescent="0.3">
      <c r="A573" s="26">
        <v>55955</v>
      </c>
      <c r="B573" s="27" t="s">
        <v>599</v>
      </c>
      <c r="C573" s="28">
        <v>946752.57000000018</v>
      </c>
      <c r="D573" s="29">
        <v>4.9700000000000001E-2</v>
      </c>
      <c r="E573" s="30">
        <f t="shared" si="41"/>
        <v>47054</v>
      </c>
      <c r="F573" s="33">
        <f t="shared" si="40"/>
        <v>4.9700000000000001E-2</v>
      </c>
      <c r="G573" s="30">
        <f t="shared" si="42"/>
        <v>47054</v>
      </c>
      <c r="H573" s="30">
        <f t="shared" si="43"/>
        <v>0</v>
      </c>
      <c r="J573" s="29">
        <v>5.2499999999999998E-2</v>
      </c>
      <c r="K573" s="8" t="str">
        <f t="shared" si="44"/>
        <v>no</v>
      </c>
      <c r="L573">
        <v>1</v>
      </c>
      <c r="N573" s="32"/>
      <c r="O573" s="26">
        <v>55955</v>
      </c>
      <c r="P573" t="s">
        <v>27</v>
      </c>
      <c r="Q573">
        <v>4.9700000000000001E-2</v>
      </c>
      <c r="R573">
        <v>0</v>
      </c>
      <c r="S573">
        <v>0</v>
      </c>
    </row>
    <row r="574" spans="1:19" ht="14.4" x14ac:dyDescent="0.3">
      <c r="A574" s="26">
        <v>55956</v>
      </c>
      <c r="B574" s="27" t="s">
        <v>600</v>
      </c>
      <c r="C574" s="28">
        <v>1932684.0999999999</v>
      </c>
      <c r="D574" s="29">
        <v>7.0000000000000007E-2</v>
      </c>
      <c r="E574" s="30">
        <f t="shared" si="41"/>
        <v>135288</v>
      </c>
      <c r="F574" s="33">
        <f t="shared" si="40"/>
        <v>7.0000000000000007E-2</v>
      </c>
      <c r="G574" s="30">
        <f t="shared" si="42"/>
        <v>135288</v>
      </c>
      <c r="H574" s="30">
        <f t="shared" si="43"/>
        <v>0</v>
      </c>
      <c r="J574" s="29">
        <v>6.7299999999999999E-2</v>
      </c>
      <c r="K574" s="8" t="str">
        <f t="shared" si="44"/>
        <v>no</v>
      </c>
      <c r="L574">
        <v>1</v>
      </c>
      <c r="N574" s="32"/>
      <c r="O574" s="26">
        <v>55956</v>
      </c>
      <c r="P574" t="s">
        <v>27</v>
      </c>
      <c r="Q574">
        <v>7.0000000000000007E-2</v>
      </c>
      <c r="R574">
        <v>0</v>
      </c>
      <c r="S574">
        <v>0</v>
      </c>
    </row>
    <row r="575" spans="1:19" ht="14.4" x14ac:dyDescent="0.3">
      <c r="A575" s="26">
        <v>55957</v>
      </c>
      <c r="B575" s="27" t="s">
        <v>601</v>
      </c>
      <c r="C575" s="28">
        <v>607594.07999999984</v>
      </c>
      <c r="D575" s="29">
        <v>0.1239</v>
      </c>
      <c r="E575" s="30">
        <f t="shared" si="41"/>
        <v>75281</v>
      </c>
      <c r="F575" s="33">
        <f t="shared" si="40"/>
        <v>0.1239</v>
      </c>
      <c r="G575" s="30">
        <f t="shared" si="42"/>
        <v>75281</v>
      </c>
      <c r="H575" s="30">
        <f t="shared" si="43"/>
        <v>0</v>
      </c>
      <c r="J575" s="29">
        <v>0.10929999999999999</v>
      </c>
      <c r="K575" s="8" t="str">
        <f t="shared" si="44"/>
        <v>no</v>
      </c>
      <c r="L575">
        <v>1</v>
      </c>
      <c r="N575" s="32"/>
      <c r="O575" s="26">
        <v>55957</v>
      </c>
      <c r="P575" t="s">
        <v>27</v>
      </c>
      <c r="Q575">
        <v>0.1239</v>
      </c>
      <c r="R575">
        <v>0</v>
      </c>
      <c r="S575">
        <v>0</v>
      </c>
    </row>
    <row r="576" spans="1:19" ht="14.4" x14ac:dyDescent="0.3">
      <c r="A576" s="26">
        <v>55958</v>
      </c>
      <c r="B576" s="27" t="s">
        <v>602</v>
      </c>
      <c r="C576" s="28">
        <v>401807.43999999994</v>
      </c>
      <c r="D576" s="29">
        <v>0</v>
      </c>
      <c r="E576" s="30">
        <f t="shared" si="41"/>
        <v>0</v>
      </c>
      <c r="F576" s="33">
        <f t="shared" si="40"/>
        <v>0</v>
      </c>
      <c r="G576" s="30">
        <f t="shared" si="42"/>
        <v>0</v>
      </c>
      <c r="H576" s="30">
        <f t="shared" si="43"/>
        <v>0</v>
      </c>
      <c r="J576" s="29" t="e">
        <v>#N/A</v>
      </c>
      <c r="K576" s="8" t="e">
        <f t="shared" si="44"/>
        <v>#N/A</v>
      </c>
      <c r="L576" t="e">
        <v>#N/A</v>
      </c>
      <c r="N576" s="32"/>
      <c r="O576" s="26">
        <v>55958</v>
      </c>
      <c r="P576" t="s">
        <v>214</v>
      </c>
      <c r="Q576">
        <v>0</v>
      </c>
      <c r="R576">
        <v>0</v>
      </c>
      <c r="S576">
        <v>0</v>
      </c>
    </row>
    <row r="577" spans="1:19" ht="14.4" x14ac:dyDescent="0.3">
      <c r="A577" s="26">
        <v>55959</v>
      </c>
      <c r="B577" s="27" t="s">
        <v>603</v>
      </c>
      <c r="C577" s="28">
        <v>265528.42000000004</v>
      </c>
      <c r="D577" s="29">
        <v>0.18310000000000001</v>
      </c>
      <c r="E577" s="30">
        <f t="shared" si="41"/>
        <v>48618</v>
      </c>
      <c r="F577" s="33">
        <f t="shared" si="40"/>
        <v>0.18310000000000001</v>
      </c>
      <c r="G577" s="30">
        <f t="shared" si="42"/>
        <v>48618</v>
      </c>
      <c r="H577" s="30">
        <f t="shared" si="43"/>
        <v>0</v>
      </c>
      <c r="J577" s="29">
        <v>0.18260000000000001</v>
      </c>
      <c r="K577" s="8" t="str">
        <f t="shared" si="44"/>
        <v>no</v>
      </c>
      <c r="L577">
        <v>1</v>
      </c>
      <c r="N577" s="32"/>
      <c r="O577" s="26">
        <v>55959</v>
      </c>
      <c r="P577" t="s">
        <v>27</v>
      </c>
      <c r="Q577">
        <v>0.18310000000000001</v>
      </c>
      <c r="R577">
        <v>0</v>
      </c>
      <c r="S577">
        <v>0</v>
      </c>
    </row>
    <row r="578" spans="1:19" ht="14.4" x14ac:dyDescent="0.3">
      <c r="A578" s="26">
        <v>55961</v>
      </c>
      <c r="B578" s="27" t="s">
        <v>604</v>
      </c>
      <c r="C578" s="28">
        <v>7798087.9200000009</v>
      </c>
      <c r="D578" s="29">
        <v>0.16439999999999999</v>
      </c>
      <c r="E578" s="30">
        <f t="shared" si="41"/>
        <v>1282006</v>
      </c>
      <c r="F578" s="33">
        <f t="shared" si="40"/>
        <v>0.16439999999999999</v>
      </c>
      <c r="G578" s="30">
        <f t="shared" si="42"/>
        <v>1282006</v>
      </c>
      <c r="H578" s="30">
        <f t="shared" si="43"/>
        <v>0</v>
      </c>
      <c r="J578" s="29">
        <v>0.15620000000000001</v>
      </c>
      <c r="K578" s="8" t="str">
        <f t="shared" si="44"/>
        <v>no</v>
      </c>
      <c r="L578">
        <v>1</v>
      </c>
      <c r="N578" s="32"/>
      <c r="O578" s="26">
        <v>55961</v>
      </c>
      <c r="P578" t="s">
        <v>27</v>
      </c>
      <c r="Q578">
        <v>0.16439999999999999</v>
      </c>
      <c r="R578">
        <v>0</v>
      </c>
      <c r="S578">
        <v>0</v>
      </c>
    </row>
    <row r="579" spans="1:19" ht="14.4" x14ac:dyDescent="0.3">
      <c r="A579" s="26">
        <v>55962</v>
      </c>
      <c r="B579" s="27" t="s">
        <v>605</v>
      </c>
      <c r="C579" s="28">
        <v>3136618.1000000006</v>
      </c>
      <c r="D579" s="29">
        <v>0.1103</v>
      </c>
      <c r="E579" s="30">
        <f t="shared" si="41"/>
        <v>345969</v>
      </c>
      <c r="F579" s="33">
        <f t="shared" si="40"/>
        <v>0.1103</v>
      </c>
      <c r="G579" s="30">
        <f t="shared" si="42"/>
        <v>345969</v>
      </c>
      <c r="H579" s="30">
        <f t="shared" si="43"/>
        <v>0</v>
      </c>
      <c r="J579" s="29">
        <v>0.10780000000000001</v>
      </c>
      <c r="K579" s="8" t="str">
        <f t="shared" si="44"/>
        <v>no</v>
      </c>
      <c r="L579">
        <v>1</v>
      </c>
      <c r="N579" s="32"/>
      <c r="O579" s="26">
        <v>55962</v>
      </c>
      <c r="P579" t="s">
        <v>27</v>
      </c>
      <c r="Q579">
        <v>0.1103</v>
      </c>
      <c r="R579">
        <v>0</v>
      </c>
      <c r="S579">
        <v>0</v>
      </c>
    </row>
    <row r="580" spans="1:19" ht="14.4" x14ac:dyDescent="0.3">
      <c r="A580" s="26">
        <v>55963</v>
      </c>
      <c r="B580" s="27" t="s">
        <v>606</v>
      </c>
      <c r="C580" s="28">
        <v>6209384.3200000003</v>
      </c>
      <c r="D580" s="29">
        <v>7.6200000000000004E-2</v>
      </c>
      <c r="E580" s="30">
        <f t="shared" si="41"/>
        <v>473155</v>
      </c>
      <c r="F580" s="33">
        <f t="shared" si="40"/>
        <v>7.6200000000000004E-2</v>
      </c>
      <c r="G580" s="30">
        <f t="shared" si="42"/>
        <v>473155</v>
      </c>
      <c r="H580" s="30">
        <f t="shared" si="43"/>
        <v>0</v>
      </c>
      <c r="J580" s="29">
        <v>5.79E-2</v>
      </c>
      <c r="K580" s="8" t="str">
        <f t="shared" si="44"/>
        <v>no</v>
      </c>
      <c r="L580">
        <v>1</v>
      </c>
      <c r="N580" s="32"/>
      <c r="O580" s="26">
        <v>55963</v>
      </c>
      <c r="P580" t="s">
        <v>27</v>
      </c>
      <c r="Q580">
        <v>7.6200000000000004E-2</v>
      </c>
      <c r="R580">
        <v>0</v>
      </c>
      <c r="S580">
        <v>0</v>
      </c>
    </row>
    <row r="581" spans="1:19" ht="14.4" x14ac:dyDescent="0.3">
      <c r="A581" s="26">
        <v>55964</v>
      </c>
      <c r="B581" s="27" t="s">
        <v>607</v>
      </c>
      <c r="C581" s="28">
        <v>1303767.8400000003</v>
      </c>
      <c r="D581" s="29">
        <v>3.0499999999999999E-2</v>
      </c>
      <c r="E581" s="30">
        <f t="shared" si="41"/>
        <v>39765</v>
      </c>
      <c r="F581" s="33">
        <f t="shared" si="40"/>
        <v>3.0499999999999999E-2</v>
      </c>
      <c r="G581" s="30">
        <f t="shared" si="42"/>
        <v>39765</v>
      </c>
      <c r="H581" s="30">
        <f t="shared" si="43"/>
        <v>0</v>
      </c>
      <c r="J581" s="29">
        <v>0</v>
      </c>
      <c r="K581" s="8" t="str">
        <f t="shared" si="44"/>
        <v>no</v>
      </c>
      <c r="L581">
        <v>1</v>
      </c>
      <c r="N581" s="32"/>
      <c r="O581" s="26">
        <v>55964</v>
      </c>
      <c r="P581" t="s">
        <v>27</v>
      </c>
      <c r="Q581">
        <v>3.0499999999999999E-2</v>
      </c>
      <c r="R581">
        <v>0</v>
      </c>
      <c r="S581">
        <v>0</v>
      </c>
    </row>
    <row r="582" spans="1:19" ht="14.4" x14ac:dyDescent="0.3">
      <c r="A582" s="26">
        <v>55966</v>
      </c>
      <c r="B582" s="27" t="s">
        <v>608</v>
      </c>
      <c r="C582" s="28">
        <v>17641175.029999997</v>
      </c>
      <c r="D582" s="29">
        <v>0.1439</v>
      </c>
      <c r="E582" s="30">
        <f t="shared" si="41"/>
        <v>2538565</v>
      </c>
      <c r="F582" s="33">
        <f t="shared" si="40"/>
        <v>0.1439</v>
      </c>
      <c r="G582" s="30">
        <f t="shared" si="42"/>
        <v>2538565</v>
      </c>
      <c r="H582" s="30">
        <f t="shared" si="43"/>
        <v>0</v>
      </c>
      <c r="J582" s="29">
        <v>0.13370000000000001</v>
      </c>
      <c r="K582" s="8" t="str">
        <f t="shared" si="44"/>
        <v>no</v>
      </c>
      <c r="L582">
        <v>1</v>
      </c>
      <c r="N582" s="32"/>
      <c r="O582" s="26">
        <v>55966</v>
      </c>
      <c r="P582" t="s">
        <v>27</v>
      </c>
      <c r="Q582">
        <v>0.1439</v>
      </c>
      <c r="R582">
        <v>0</v>
      </c>
      <c r="S582">
        <v>0</v>
      </c>
    </row>
    <row r="583" spans="1:19" ht="14.4" x14ac:dyDescent="0.3">
      <c r="A583" s="26">
        <v>55967</v>
      </c>
      <c r="B583" s="27" t="s">
        <v>609</v>
      </c>
      <c r="C583" s="28">
        <v>1154330.2000000002</v>
      </c>
      <c r="D583" s="29">
        <v>2.7900000000000001E-2</v>
      </c>
      <c r="E583" s="30">
        <f t="shared" si="41"/>
        <v>32206</v>
      </c>
      <c r="F583" s="33">
        <f t="shared" si="40"/>
        <v>2.7900000000000001E-2</v>
      </c>
      <c r="G583" s="30">
        <f t="shared" si="42"/>
        <v>32206</v>
      </c>
      <c r="H583" s="30">
        <f t="shared" si="43"/>
        <v>0</v>
      </c>
      <c r="J583" s="29">
        <v>3.3700000000000001E-2</v>
      </c>
      <c r="K583" s="8" t="str">
        <f t="shared" si="44"/>
        <v>no</v>
      </c>
      <c r="L583">
        <v>1</v>
      </c>
      <c r="N583" s="32"/>
      <c r="O583" s="26">
        <v>55967</v>
      </c>
      <c r="P583" t="s">
        <v>27</v>
      </c>
      <c r="Q583">
        <v>2.7900000000000001E-2</v>
      </c>
      <c r="R583">
        <v>0</v>
      </c>
      <c r="S583">
        <v>0</v>
      </c>
    </row>
    <row r="584" spans="1:19" ht="14.4" x14ac:dyDescent="0.3">
      <c r="A584" s="26">
        <v>55968</v>
      </c>
      <c r="B584" s="27" t="s">
        <v>610</v>
      </c>
      <c r="C584" s="28">
        <v>8999062.3499999996</v>
      </c>
      <c r="D584" s="29">
        <v>0.16200000000000001</v>
      </c>
      <c r="E584" s="30">
        <f t="shared" si="41"/>
        <v>1457848</v>
      </c>
      <c r="F584" s="33">
        <f t="shared" si="40"/>
        <v>0.16200000000000001</v>
      </c>
      <c r="G584" s="30">
        <f t="shared" si="42"/>
        <v>1457848</v>
      </c>
      <c r="H584" s="30">
        <f t="shared" si="43"/>
        <v>0</v>
      </c>
      <c r="J584" s="29">
        <v>0.1331</v>
      </c>
      <c r="K584" s="8" t="str">
        <f t="shared" si="44"/>
        <v>no</v>
      </c>
      <c r="L584">
        <v>1</v>
      </c>
      <c r="N584" s="32"/>
      <c r="O584" s="26">
        <v>55968</v>
      </c>
      <c r="P584" t="s">
        <v>27</v>
      </c>
      <c r="Q584">
        <v>0.16200000000000001</v>
      </c>
      <c r="R584">
        <v>0</v>
      </c>
      <c r="S584">
        <v>0</v>
      </c>
    </row>
    <row r="585" spans="1:19" ht="14.4" x14ac:dyDescent="0.3">
      <c r="A585" s="26">
        <v>55969</v>
      </c>
      <c r="B585" s="27" t="s">
        <v>611</v>
      </c>
      <c r="C585" s="28">
        <v>818406.56</v>
      </c>
      <c r="D585" s="29">
        <v>2.9600000000000001E-2</v>
      </c>
      <c r="E585" s="30">
        <f t="shared" si="41"/>
        <v>24225</v>
      </c>
      <c r="F585" s="33">
        <f t="shared" si="40"/>
        <v>2.9600000000000001E-2</v>
      </c>
      <c r="G585" s="30">
        <f t="shared" si="42"/>
        <v>24225</v>
      </c>
      <c r="H585" s="30">
        <f t="shared" si="43"/>
        <v>0</v>
      </c>
      <c r="J585" s="29">
        <v>3.32E-2</v>
      </c>
      <c r="K585" s="8" t="str">
        <f t="shared" si="44"/>
        <v>no</v>
      </c>
      <c r="L585">
        <v>1</v>
      </c>
      <c r="N585" s="32"/>
      <c r="O585" s="26">
        <v>55969</v>
      </c>
      <c r="P585" t="s">
        <v>27</v>
      </c>
      <c r="Q585">
        <v>2.9600000000000001E-2</v>
      </c>
      <c r="R585">
        <v>0</v>
      </c>
      <c r="S585">
        <v>0</v>
      </c>
    </row>
    <row r="586" spans="1:19" ht="14.4" x14ac:dyDescent="0.3">
      <c r="A586" s="26">
        <v>55970</v>
      </c>
      <c r="B586" s="27" t="s">
        <v>612</v>
      </c>
      <c r="C586" s="28">
        <v>9993381.9799999986</v>
      </c>
      <c r="D586" s="29">
        <v>8.5300000000000001E-2</v>
      </c>
      <c r="E586" s="30">
        <f t="shared" si="41"/>
        <v>852435</v>
      </c>
      <c r="F586" s="33">
        <f t="shared" ref="F586:F611" si="45">D586</f>
        <v>8.5300000000000001E-2</v>
      </c>
      <c r="G586" s="30">
        <f t="shared" si="42"/>
        <v>852435</v>
      </c>
      <c r="H586" s="30">
        <f t="shared" si="43"/>
        <v>0</v>
      </c>
      <c r="J586" s="29">
        <v>7.8E-2</v>
      </c>
      <c r="K586" s="8" t="str">
        <f t="shared" si="44"/>
        <v>no</v>
      </c>
      <c r="L586">
        <v>1</v>
      </c>
      <c r="N586" s="32"/>
      <c r="O586" s="26">
        <v>55970</v>
      </c>
      <c r="P586" t="s">
        <v>27</v>
      </c>
      <c r="Q586">
        <v>8.5300000000000001E-2</v>
      </c>
      <c r="R586">
        <v>0</v>
      </c>
      <c r="S586">
        <v>0</v>
      </c>
    </row>
    <row r="587" spans="1:19" ht="14.4" x14ac:dyDescent="0.3">
      <c r="A587" s="26">
        <v>55971</v>
      </c>
      <c r="B587" s="27" t="s">
        <v>613</v>
      </c>
      <c r="C587" s="28">
        <v>1034618.2499999998</v>
      </c>
      <c r="D587" s="29">
        <v>4.0000000000000001E-3</v>
      </c>
      <c r="E587" s="30">
        <f t="shared" ref="E587:E611" si="46">ROUND(C587*D587,0)</f>
        <v>4138</v>
      </c>
      <c r="F587" s="33">
        <f t="shared" si="45"/>
        <v>4.0000000000000001E-3</v>
      </c>
      <c r="G587" s="30">
        <f t="shared" ref="G587:G611" si="47">ROUND(C587*F587,0)</f>
        <v>4138</v>
      </c>
      <c r="H587" s="30">
        <f t="shared" si="43"/>
        <v>0</v>
      </c>
      <c r="J587" s="29">
        <v>1.9099999999999999E-2</v>
      </c>
      <c r="K587" s="8" t="str">
        <f t="shared" si="44"/>
        <v>no</v>
      </c>
      <c r="L587">
        <v>1</v>
      </c>
      <c r="N587" s="32"/>
      <c r="O587" s="26">
        <v>55971</v>
      </c>
      <c r="P587" t="s">
        <v>27</v>
      </c>
      <c r="Q587">
        <v>4.0000000000000001E-3</v>
      </c>
      <c r="R587">
        <v>0</v>
      </c>
      <c r="S587">
        <v>0</v>
      </c>
    </row>
    <row r="588" spans="1:19" ht="14.4" x14ac:dyDescent="0.3">
      <c r="A588" s="26">
        <v>55972</v>
      </c>
      <c r="B588" s="27" t="s">
        <v>614</v>
      </c>
      <c r="C588" s="28">
        <v>186469.68</v>
      </c>
      <c r="D588" s="29">
        <v>9.35E-2</v>
      </c>
      <c r="E588" s="30">
        <f t="shared" si="46"/>
        <v>17435</v>
      </c>
      <c r="F588" s="33">
        <f t="shared" si="45"/>
        <v>9.35E-2</v>
      </c>
      <c r="G588" s="30">
        <f t="shared" si="47"/>
        <v>17435</v>
      </c>
      <c r="H588" s="30">
        <f t="shared" ref="H588:H611" si="48">E588-G588</f>
        <v>0</v>
      </c>
      <c r="J588" s="29">
        <v>8.7599999999999997E-2</v>
      </c>
      <c r="K588" s="8" t="str">
        <f t="shared" si="44"/>
        <v>no</v>
      </c>
      <c r="L588">
        <v>1</v>
      </c>
      <c r="N588" s="32"/>
      <c r="O588" s="26">
        <v>55972</v>
      </c>
      <c r="P588" t="s">
        <v>27</v>
      </c>
      <c r="Q588">
        <v>9.35E-2</v>
      </c>
      <c r="R588">
        <v>0</v>
      </c>
      <c r="S588">
        <v>0</v>
      </c>
    </row>
    <row r="589" spans="1:19" ht="14.4" x14ac:dyDescent="0.3">
      <c r="A589" s="26">
        <v>55973</v>
      </c>
      <c r="B589" s="27" t="s">
        <v>615</v>
      </c>
      <c r="C589" s="28">
        <v>177985.25999999998</v>
      </c>
      <c r="D589" s="29">
        <v>6.54E-2</v>
      </c>
      <c r="E589" s="30">
        <f t="shared" si="46"/>
        <v>11640</v>
      </c>
      <c r="F589" s="33">
        <f t="shared" si="45"/>
        <v>6.54E-2</v>
      </c>
      <c r="G589" s="30">
        <f t="shared" si="47"/>
        <v>11640</v>
      </c>
      <c r="H589" s="30">
        <f t="shared" si="48"/>
        <v>0</v>
      </c>
      <c r="J589" s="29">
        <v>5.74E-2</v>
      </c>
      <c r="K589" s="8" t="str">
        <f t="shared" ref="K589:K610" si="49">IF(D589=J589,"","no")</f>
        <v>no</v>
      </c>
      <c r="L589">
        <v>1</v>
      </c>
      <c r="N589" s="32"/>
      <c r="O589" s="26">
        <v>55973</v>
      </c>
      <c r="P589" t="s">
        <v>27</v>
      </c>
      <c r="Q589">
        <v>6.54E-2</v>
      </c>
      <c r="R589">
        <v>0</v>
      </c>
      <c r="S589">
        <v>0</v>
      </c>
    </row>
    <row r="590" spans="1:19" ht="14.4" x14ac:dyDescent="0.3">
      <c r="A590" s="26">
        <v>55974</v>
      </c>
      <c r="B590" s="27" t="s">
        <v>616</v>
      </c>
      <c r="C590" s="28">
        <v>181329.72</v>
      </c>
      <c r="D590" s="29">
        <v>0</v>
      </c>
      <c r="E590" s="30">
        <f t="shared" si="46"/>
        <v>0</v>
      </c>
      <c r="F590" s="33">
        <f t="shared" si="45"/>
        <v>0</v>
      </c>
      <c r="G590" s="30">
        <f t="shared" si="47"/>
        <v>0</v>
      </c>
      <c r="H590" s="30">
        <f t="shared" si="48"/>
        <v>0</v>
      </c>
      <c r="J590" s="29" t="e">
        <v>#N/A</v>
      </c>
      <c r="K590" s="8" t="e">
        <f t="shared" si="49"/>
        <v>#N/A</v>
      </c>
      <c r="L590" t="e">
        <v>#N/A</v>
      </c>
      <c r="N590" s="32"/>
      <c r="O590" s="26">
        <v>55974</v>
      </c>
      <c r="P590" t="s">
        <v>214</v>
      </c>
      <c r="Q590">
        <v>0</v>
      </c>
      <c r="R590">
        <v>0</v>
      </c>
      <c r="S590">
        <v>0</v>
      </c>
    </row>
    <row r="591" spans="1:19" ht="14.4" x14ac:dyDescent="0.3">
      <c r="A591" s="26">
        <v>55975</v>
      </c>
      <c r="B591" s="27" t="s">
        <v>617</v>
      </c>
      <c r="C591" s="28">
        <v>216938.51999999996</v>
      </c>
      <c r="D591" s="29">
        <v>0.1135</v>
      </c>
      <c r="E591" s="30">
        <f t="shared" si="46"/>
        <v>24623</v>
      </c>
      <c r="F591" s="33">
        <f t="shared" si="45"/>
        <v>0.1135</v>
      </c>
      <c r="G591" s="30">
        <f t="shared" si="47"/>
        <v>24623</v>
      </c>
      <c r="H591" s="30">
        <f t="shared" si="48"/>
        <v>0</v>
      </c>
      <c r="J591" s="29">
        <v>9.3100000000000002E-2</v>
      </c>
      <c r="K591" s="8" t="str">
        <f t="shared" si="49"/>
        <v>no</v>
      </c>
      <c r="L591">
        <v>1</v>
      </c>
      <c r="N591" s="32"/>
      <c r="O591" s="26">
        <v>55975</v>
      </c>
      <c r="P591" t="s">
        <v>27</v>
      </c>
      <c r="Q591">
        <v>0.1135</v>
      </c>
      <c r="R591">
        <v>0</v>
      </c>
      <c r="S591">
        <v>0</v>
      </c>
    </row>
    <row r="592" spans="1:19" ht="14.4" x14ac:dyDescent="0.3">
      <c r="A592" s="26">
        <v>55977</v>
      </c>
      <c r="B592" s="27" t="s">
        <v>618</v>
      </c>
      <c r="C592" s="28">
        <v>2819803.7</v>
      </c>
      <c r="D592" s="29">
        <v>0.21379999999999999</v>
      </c>
      <c r="E592" s="30">
        <f t="shared" si="46"/>
        <v>602874</v>
      </c>
      <c r="F592" s="33">
        <f t="shared" si="45"/>
        <v>0.21379999999999999</v>
      </c>
      <c r="G592" s="30">
        <f t="shared" si="47"/>
        <v>602874</v>
      </c>
      <c r="H592" s="30">
        <f t="shared" si="48"/>
        <v>0</v>
      </c>
      <c r="J592" s="29">
        <v>0.16389999999999999</v>
      </c>
      <c r="K592" s="8" t="str">
        <f t="shared" si="49"/>
        <v>no</v>
      </c>
      <c r="L592">
        <v>1</v>
      </c>
      <c r="N592" s="32"/>
      <c r="O592" s="26">
        <v>55977</v>
      </c>
      <c r="P592" t="s">
        <v>27</v>
      </c>
      <c r="Q592">
        <v>0.21379999999999999</v>
      </c>
      <c r="R592">
        <v>0</v>
      </c>
      <c r="S592">
        <v>0</v>
      </c>
    </row>
    <row r="593" spans="1:19" ht="14.4" x14ac:dyDescent="0.3">
      <c r="A593" s="26">
        <v>55978</v>
      </c>
      <c r="B593" s="27" t="s">
        <v>619</v>
      </c>
      <c r="C593" s="28">
        <v>171427</v>
      </c>
      <c r="D593" s="29">
        <v>0.1203</v>
      </c>
      <c r="E593" s="30">
        <f t="shared" si="46"/>
        <v>20623</v>
      </c>
      <c r="F593" s="33">
        <f t="shared" si="45"/>
        <v>0.1203</v>
      </c>
      <c r="G593" s="30">
        <f t="shared" si="47"/>
        <v>20623</v>
      </c>
      <c r="H593" s="30">
        <f t="shared" si="48"/>
        <v>0</v>
      </c>
      <c r="J593" s="29">
        <v>7.3400000000000007E-2</v>
      </c>
      <c r="K593" s="8" t="str">
        <f t="shared" si="49"/>
        <v>no</v>
      </c>
      <c r="L593">
        <v>1</v>
      </c>
      <c r="N593" s="32"/>
      <c r="O593" s="26">
        <v>55978</v>
      </c>
      <c r="P593" t="s">
        <v>27</v>
      </c>
      <c r="Q593">
        <v>0.1203</v>
      </c>
      <c r="R593">
        <v>0</v>
      </c>
      <c r="S593">
        <v>0</v>
      </c>
    </row>
    <row r="594" spans="1:19" ht="14.4" x14ac:dyDescent="0.3">
      <c r="A594" s="26">
        <v>55979</v>
      </c>
      <c r="B594" s="27" t="s">
        <v>620</v>
      </c>
      <c r="C594" s="28">
        <v>1717135.4600000002</v>
      </c>
      <c r="D594" s="29">
        <v>3.4000000000000002E-2</v>
      </c>
      <c r="E594" s="30">
        <f t="shared" si="46"/>
        <v>58383</v>
      </c>
      <c r="F594" s="33">
        <f t="shared" si="45"/>
        <v>3.4000000000000002E-2</v>
      </c>
      <c r="G594" s="30">
        <f t="shared" si="47"/>
        <v>58383</v>
      </c>
      <c r="H594" s="30">
        <f t="shared" si="48"/>
        <v>0</v>
      </c>
      <c r="J594" s="29">
        <v>4.6399999999999997E-2</v>
      </c>
      <c r="K594" s="8" t="str">
        <f t="shared" si="49"/>
        <v>no</v>
      </c>
      <c r="L594">
        <v>1</v>
      </c>
      <c r="N594" s="32"/>
      <c r="O594" s="26">
        <v>55979</v>
      </c>
      <c r="P594" t="s">
        <v>27</v>
      </c>
      <c r="Q594">
        <v>3.4000000000000002E-2</v>
      </c>
      <c r="R594">
        <v>0</v>
      </c>
      <c r="S594">
        <v>0</v>
      </c>
    </row>
    <row r="595" spans="1:19" ht="14.4" x14ac:dyDescent="0.3">
      <c r="A595" s="26">
        <v>55981</v>
      </c>
      <c r="B595" s="27" t="s">
        <v>621</v>
      </c>
      <c r="C595" s="28">
        <v>408460.20000000007</v>
      </c>
      <c r="D595" s="29">
        <v>5.16E-2</v>
      </c>
      <c r="E595" s="30">
        <f t="shared" si="46"/>
        <v>21077</v>
      </c>
      <c r="F595" s="33">
        <f t="shared" si="45"/>
        <v>5.16E-2</v>
      </c>
      <c r="G595" s="30">
        <f t="shared" si="47"/>
        <v>21077</v>
      </c>
      <c r="H595" s="30">
        <f t="shared" si="48"/>
        <v>0</v>
      </c>
      <c r="J595" s="29">
        <v>8.9200000000000002E-2</v>
      </c>
      <c r="K595" s="8" t="str">
        <f t="shared" si="49"/>
        <v>no</v>
      </c>
      <c r="L595">
        <v>1</v>
      </c>
      <c r="N595" s="32"/>
      <c r="O595" s="26">
        <v>55981</v>
      </c>
      <c r="P595" t="s">
        <v>27</v>
      </c>
      <c r="Q595">
        <v>5.16E-2</v>
      </c>
      <c r="R595">
        <v>0</v>
      </c>
      <c r="S595">
        <v>0</v>
      </c>
    </row>
    <row r="596" spans="1:19" ht="14.4" x14ac:dyDescent="0.3">
      <c r="A596" s="26">
        <v>55982</v>
      </c>
      <c r="B596" s="27" t="s">
        <v>622</v>
      </c>
      <c r="C596" s="28">
        <v>204706.32</v>
      </c>
      <c r="D596" s="29">
        <v>6.2899999999999998E-2</v>
      </c>
      <c r="E596" s="30">
        <f t="shared" si="46"/>
        <v>12876</v>
      </c>
      <c r="F596" s="33">
        <f t="shared" si="45"/>
        <v>6.2899999999999998E-2</v>
      </c>
      <c r="G596" s="30">
        <f t="shared" si="47"/>
        <v>12876</v>
      </c>
      <c r="H596" s="30">
        <f t="shared" si="48"/>
        <v>0</v>
      </c>
      <c r="J596" s="29">
        <v>6.3700000000000007E-2</v>
      </c>
      <c r="K596" s="8" t="str">
        <f t="shared" si="49"/>
        <v>no</v>
      </c>
      <c r="L596">
        <v>1</v>
      </c>
      <c r="N596" s="32"/>
      <c r="O596" s="26">
        <v>55982</v>
      </c>
      <c r="P596" t="s">
        <v>27</v>
      </c>
      <c r="Q596">
        <v>6.2899999999999998E-2</v>
      </c>
      <c r="R596">
        <v>0</v>
      </c>
      <c r="S596">
        <v>0</v>
      </c>
    </row>
    <row r="597" spans="1:19" ht="14.4" x14ac:dyDescent="0.3">
      <c r="A597" s="26">
        <v>55983</v>
      </c>
      <c r="B597" s="27" t="s">
        <v>623</v>
      </c>
      <c r="C597" s="28">
        <v>10820174.18</v>
      </c>
      <c r="D597" s="29">
        <v>2.46E-2</v>
      </c>
      <c r="E597" s="30">
        <f t="shared" si="46"/>
        <v>266176</v>
      </c>
      <c r="F597" s="33">
        <f t="shared" si="45"/>
        <v>2.46E-2</v>
      </c>
      <c r="G597" s="30">
        <f t="shared" si="47"/>
        <v>266176</v>
      </c>
      <c r="H597" s="30">
        <f t="shared" si="48"/>
        <v>0</v>
      </c>
      <c r="J597" s="29">
        <v>3.95E-2</v>
      </c>
      <c r="K597" s="8" t="str">
        <f t="shared" si="49"/>
        <v>no</v>
      </c>
      <c r="L597">
        <v>1</v>
      </c>
      <c r="N597" s="32"/>
      <c r="O597" s="26">
        <v>55983</v>
      </c>
      <c r="P597" t="s">
        <v>27</v>
      </c>
      <c r="Q597">
        <v>2.46E-2</v>
      </c>
      <c r="R597">
        <v>0</v>
      </c>
      <c r="S597">
        <v>0</v>
      </c>
    </row>
    <row r="598" spans="1:19" ht="14.4" x14ac:dyDescent="0.3">
      <c r="A598" s="26">
        <v>55984</v>
      </c>
      <c r="B598" s="27" t="s">
        <v>624</v>
      </c>
      <c r="C598" s="28">
        <v>999725.65</v>
      </c>
      <c r="D598" s="29">
        <v>6.5199999999999994E-2</v>
      </c>
      <c r="E598" s="30">
        <f t="shared" si="46"/>
        <v>65182</v>
      </c>
      <c r="F598" s="33">
        <f t="shared" si="45"/>
        <v>6.5199999999999994E-2</v>
      </c>
      <c r="G598" s="30">
        <f t="shared" si="47"/>
        <v>65182</v>
      </c>
      <c r="H598" s="30">
        <f t="shared" si="48"/>
        <v>0</v>
      </c>
      <c r="J598" s="29">
        <v>5.2499999999999998E-2</v>
      </c>
      <c r="K598" s="8" t="str">
        <f t="shared" si="49"/>
        <v>no</v>
      </c>
      <c r="L598">
        <v>1</v>
      </c>
      <c r="N598" s="32"/>
      <c r="O598" s="26">
        <v>55984</v>
      </c>
      <c r="P598" t="s">
        <v>27</v>
      </c>
      <c r="Q598">
        <v>6.5199999999999994E-2</v>
      </c>
      <c r="R598">
        <v>0</v>
      </c>
      <c r="S598">
        <v>0</v>
      </c>
    </row>
    <row r="599" spans="1:19" ht="14.4" x14ac:dyDescent="0.3">
      <c r="A599" s="26">
        <v>55985</v>
      </c>
      <c r="B599" s="27" t="s">
        <v>625</v>
      </c>
      <c r="C599" s="28">
        <v>114955.95000000001</v>
      </c>
      <c r="D599" s="29">
        <v>1.67E-2</v>
      </c>
      <c r="E599" s="30">
        <f t="shared" si="46"/>
        <v>1920</v>
      </c>
      <c r="F599" s="33">
        <f t="shared" si="45"/>
        <v>1.67E-2</v>
      </c>
      <c r="G599" s="30">
        <f t="shared" si="47"/>
        <v>1920</v>
      </c>
      <c r="H599" s="30">
        <f t="shared" si="48"/>
        <v>0</v>
      </c>
      <c r="J599" s="29">
        <v>7.85E-2</v>
      </c>
      <c r="K599" s="8" t="str">
        <f t="shared" si="49"/>
        <v>no</v>
      </c>
      <c r="L599">
        <v>1</v>
      </c>
      <c r="N599" s="32"/>
      <c r="O599" s="26">
        <v>55985</v>
      </c>
      <c r="P599" t="s">
        <v>27</v>
      </c>
      <c r="Q599">
        <v>1.67E-2</v>
      </c>
      <c r="R599">
        <v>0</v>
      </c>
      <c r="S599">
        <v>0</v>
      </c>
    </row>
    <row r="600" spans="1:19" ht="14.4" x14ac:dyDescent="0.3">
      <c r="A600" s="26">
        <v>55987</v>
      </c>
      <c r="B600" s="27" t="s">
        <v>626</v>
      </c>
      <c r="C600" s="28">
        <v>2887526.07</v>
      </c>
      <c r="D600" s="29">
        <v>7.4999999999999997E-2</v>
      </c>
      <c r="E600" s="30">
        <f t="shared" si="46"/>
        <v>216564</v>
      </c>
      <c r="F600" s="33">
        <f t="shared" si="45"/>
        <v>7.4999999999999997E-2</v>
      </c>
      <c r="G600" s="30">
        <f t="shared" si="47"/>
        <v>216564</v>
      </c>
      <c r="H600" s="30">
        <f t="shared" si="48"/>
        <v>0</v>
      </c>
      <c r="J600" s="29">
        <v>0.10050000000000001</v>
      </c>
      <c r="K600" s="8" t="str">
        <f t="shared" si="49"/>
        <v>no</v>
      </c>
      <c r="L600">
        <v>1</v>
      </c>
      <c r="N600" s="32"/>
      <c r="O600" s="26">
        <v>55987</v>
      </c>
      <c r="P600" t="s">
        <v>27</v>
      </c>
      <c r="Q600">
        <v>7.4999999999999997E-2</v>
      </c>
      <c r="R600">
        <v>0</v>
      </c>
      <c r="S600">
        <v>0</v>
      </c>
    </row>
    <row r="601" spans="1:19" ht="14.4" x14ac:dyDescent="0.3">
      <c r="A601" s="26">
        <v>55988</v>
      </c>
      <c r="B601" s="27" t="s">
        <v>627</v>
      </c>
      <c r="C601" s="28">
        <v>177908.68000000002</v>
      </c>
      <c r="D601" s="29">
        <v>2.1999999999999999E-2</v>
      </c>
      <c r="E601" s="30">
        <f t="shared" si="46"/>
        <v>3914</v>
      </c>
      <c r="F601" s="33">
        <f t="shared" si="45"/>
        <v>2.1999999999999999E-2</v>
      </c>
      <c r="G601" s="30">
        <f t="shared" si="47"/>
        <v>3914</v>
      </c>
      <c r="H601" s="30">
        <f t="shared" si="48"/>
        <v>0</v>
      </c>
      <c r="J601" s="29">
        <v>2.1399999999999999E-2</v>
      </c>
      <c r="K601" s="8" t="str">
        <f t="shared" si="49"/>
        <v>no</v>
      </c>
      <c r="L601">
        <v>1</v>
      </c>
      <c r="N601" s="32"/>
      <c r="O601" s="26">
        <v>55988</v>
      </c>
      <c r="P601" t="s">
        <v>27</v>
      </c>
      <c r="Q601">
        <v>2.1999999999999999E-2</v>
      </c>
      <c r="R601">
        <v>0</v>
      </c>
      <c r="S601">
        <v>0</v>
      </c>
    </row>
    <row r="602" spans="1:19" ht="14.4" x14ac:dyDescent="0.3">
      <c r="A602" s="38">
        <v>55989</v>
      </c>
      <c r="B602" s="27" t="s">
        <v>628</v>
      </c>
      <c r="C602" s="28">
        <v>828563.78</v>
      </c>
      <c r="D602" s="29">
        <v>2.9100000000000001E-2</v>
      </c>
      <c r="E602" s="30">
        <f t="shared" si="46"/>
        <v>24111</v>
      </c>
      <c r="F602" s="33">
        <f t="shared" si="45"/>
        <v>2.9100000000000001E-2</v>
      </c>
      <c r="G602" s="30">
        <f t="shared" si="47"/>
        <v>24111</v>
      </c>
      <c r="H602" s="30">
        <f t="shared" si="48"/>
        <v>0</v>
      </c>
      <c r="J602" s="29">
        <v>2.3400000000000001E-2</v>
      </c>
      <c r="K602" s="8" t="str">
        <f t="shared" si="49"/>
        <v>no</v>
      </c>
      <c r="L602">
        <v>1</v>
      </c>
      <c r="N602" s="32"/>
      <c r="O602" s="38">
        <v>55989</v>
      </c>
      <c r="P602" t="s">
        <v>27</v>
      </c>
      <c r="Q602">
        <v>2.9100000000000001E-2</v>
      </c>
      <c r="R602">
        <v>0</v>
      </c>
      <c r="S602">
        <v>0</v>
      </c>
    </row>
    <row r="603" spans="1:19" ht="14.4" x14ac:dyDescent="0.3">
      <c r="A603" s="38">
        <v>55990</v>
      </c>
      <c r="B603" s="27" t="s">
        <v>629</v>
      </c>
      <c r="C603" s="28">
        <v>555794.67999999993</v>
      </c>
      <c r="D603" s="29">
        <v>4.7199999999999999E-2</v>
      </c>
      <c r="E603" s="30">
        <f t="shared" si="46"/>
        <v>26234</v>
      </c>
      <c r="F603" s="33">
        <f t="shared" si="45"/>
        <v>4.7199999999999999E-2</v>
      </c>
      <c r="G603" s="30">
        <f t="shared" si="47"/>
        <v>26234</v>
      </c>
      <c r="H603" s="30">
        <f t="shared" si="48"/>
        <v>0</v>
      </c>
      <c r="J603" s="29">
        <v>4.0500000000000001E-2</v>
      </c>
      <c r="K603" s="8" t="str">
        <f t="shared" si="49"/>
        <v>no</v>
      </c>
      <c r="L603">
        <v>1</v>
      </c>
      <c r="N603" s="32"/>
      <c r="O603" s="38">
        <v>55990</v>
      </c>
      <c r="P603" t="s">
        <v>27</v>
      </c>
      <c r="Q603">
        <v>4.7199999999999999E-2</v>
      </c>
      <c r="R603">
        <v>0</v>
      </c>
      <c r="S603">
        <v>0</v>
      </c>
    </row>
    <row r="604" spans="1:19" ht="14.4" x14ac:dyDescent="0.3">
      <c r="A604" s="38">
        <v>55991</v>
      </c>
      <c r="B604" s="27" t="s">
        <v>630</v>
      </c>
      <c r="C604" s="28">
        <v>998658.57000000007</v>
      </c>
      <c r="D604" s="29">
        <v>1.9599999999999999E-2</v>
      </c>
      <c r="E604" s="30">
        <f t="shared" si="46"/>
        <v>19574</v>
      </c>
      <c r="F604" s="33">
        <f t="shared" si="45"/>
        <v>1.9599999999999999E-2</v>
      </c>
      <c r="G604" s="30">
        <f t="shared" si="47"/>
        <v>19574</v>
      </c>
      <c r="H604" s="30">
        <f t="shared" si="48"/>
        <v>0</v>
      </c>
      <c r="J604" s="29">
        <v>2.8500000000000001E-2</v>
      </c>
      <c r="K604" s="8" t="str">
        <f t="shared" si="49"/>
        <v>no</v>
      </c>
      <c r="L604">
        <v>1</v>
      </c>
      <c r="N604" s="32"/>
      <c r="O604" s="38">
        <v>55991</v>
      </c>
      <c r="P604" t="s">
        <v>27</v>
      </c>
      <c r="Q604">
        <v>1.9599999999999999E-2</v>
      </c>
      <c r="R604">
        <v>0</v>
      </c>
      <c r="S604">
        <v>0</v>
      </c>
    </row>
    <row r="605" spans="1:19" ht="14.4" x14ac:dyDescent="0.3">
      <c r="A605" s="38">
        <v>55992</v>
      </c>
      <c r="B605" s="27" t="s">
        <v>631</v>
      </c>
      <c r="C605" s="28">
        <v>2498275.64</v>
      </c>
      <c r="D605" s="29">
        <v>4.02E-2</v>
      </c>
      <c r="E605" s="30">
        <f t="shared" si="46"/>
        <v>100431</v>
      </c>
      <c r="F605" s="33">
        <f t="shared" si="45"/>
        <v>4.02E-2</v>
      </c>
      <c r="G605" s="30">
        <f t="shared" si="47"/>
        <v>100431</v>
      </c>
      <c r="H605" s="30">
        <f t="shared" si="48"/>
        <v>0</v>
      </c>
      <c r="J605" s="29">
        <v>4.9799999999999997E-2</v>
      </c>
      <c r="K605" s="8" t="str">
        <f t="shared" si="49"/>
        <v>no</v>
      </c>
      <c r="L605">
        <v>1</v>
      </c>
      <c r="N605" s="32"/>
      <c r="O605" s="38">
        <v>55992</v>
      </c>
      <c r="P605" t="s">
        <v>27</v>
      </c>
      <c r="Q605">
        <v>4.02E-2</v>
      </c>
      <c r="R605">
        <v>0</v>
      </c>
      <c r="S605">
        <v>0</v>
      </c>
    </row>
    <row r="606" spans="1:19" ht="14.4" x14ac:dyDescent="0.3">
      <c r="A606" s="38">
        <v>55994</v>
      </c>
      <c r="B606" s="27" t="s">
        <v>632</v>
      </c>
      <c r="C606" s="28">
        <v>1984285.09</v>
      </c>
      <c r="D606" s="29">
        <v>2.7300000000000001E-2</v>
      </c>
      <c r="E606" s="30">
        <f t="shared" si="46"/>
        <v>54171</v>
      </c>
      <c r="F606" s="33">
        <f t="shared" si="45"/>
        <v>2.7300000000000001E-2</v>
      </c>
      <c r="G606" s="30">
        <f t="shared" si="47"/>
        <v>54171</v>
      </c>
      <c r="H606" s="30">
        <f t="shared" si="48"/>
        <v>0</v>
      </c>
      <c r="J606" s="29">
        <v>2.4400000000000002E-2</v>
      </c>
      <c r="K606" s="8" t="str">
        <f t="shared" si="49"/>
        <v>no</v>
      </c>
      <c r="L606">
        <v>1</v>
      </c>
      <c r="N606" s="32"/>
      <c r="O606" s="38">
        <v>55994</v>
      </c>
      <c r="P606" t="s">
        <v>27</v>
      </c>
      <c r="Q606">
        <v>2.7300000000000001E-2</v>
      </c>
      <c r="R606">
        <v>0</v>
      </c>
      <c r="S606">
        <v>0</v>
      </c>
    </row>
    <row r="607" spans="1:19" ht="14.4" x14ac:dyDescent="0.3">
      <c r="A607" s="38">
        <v>55995</v>
      </c>
      <c r="B607" s="27" t="s">
        <v>633</v>
      </c>
      <c r="C607" s="28">
        <v>189366.83000000002</v>
      </c>
      <c r="D607" s="29">
        <v>2.3199999999999998E-2</v>
      </c>
      <c r="E607" s="30">
        <f t="shared" si="46"/>
        <v>4393</v>
      </c>
      <c r="F607" s="33">
        <f t="shared" si="45"/>
        <v>2.3199999999999998E-2</v>
      </c>
      <c r="G607" s="30">
        <f t="shared" si="47"/>
        <v>4393</v>
      </c>
      <c r="H607" s="30">
        <f t="shared" si="48"/>
        <v>0</v>
      </c>
      <c r="J607" s="29">
        <v>1.29E-2</v>
      </c>
      <c r="K607" s="8" t="str">
        <f t="shared" si="49"/>
        <v>no</v>
      </c>
      <c r="L607">
        <v>1</v>
      </c>
      <c r="N607" s="32"/>
      <c r="O607" s="38">
        <v>55995</v>
      </c>
      <c r="P607" t="s">
        <v>27</v>
      </c>
      <c r="Q607">
        <v>2.3199999999999998E-2</v>
      </c>
      <c r="R607">
        <v>0</v>
      </c>
      <c r="S607">
        <v>0</v>
      </c>
    </row>
    <row r="608" spans="1:19" ht="14.4" x14ac:dyDescent="0.3">
      <c r="A608" s="38">
        <v>55996</v>
      </c>
      <c r="B608" s="27" t="s">
        <v>634</v>
      </c>
      <c r="C608" s="28">
        <v>42661104.740000002</v>
      </c>
      <c r="D608" s="29">
        <v>9.7000000000000003E-3</v>
      </c>
      <c r="E608" s="30">
        <f t="shared" si="46"/>
        <v>413813</v>
      </c>
      <c r="F608" s="33">
        <f t="shared" si="45"/>
        <v>9.7000000000000003E-3</v>
      </c>
      <c r="G608" s="30">
        <f t="shared" si="47"/>
        <v>413813</v>
      </c>
      <c r="H608" s="30">
        <f t="shared" si="48"/>
        <v>0</v>
      </c>
      <c r="J608" s="29">
        <v>1.5299999999999999E-2</v>
      </c>
      <c r="K608" s="8" t="str">
        <f t="shared" si="49"/>
        <v>no</v>
      </c>
      <c r="L608">
        <v>1</v>
      </c>
      <c r="N608" s="32"/>
      <c r="O608" s="38">
        <v>55996</v>
      </c>
      <c r="P608" t="s">
        <v>27</v>
      </c>
      <c r="Q608">
        <v>9.7000000000000003E-3</v>
      </c>
      <c r="R608">
        <v>0</v>
      </c>
      <c r="S608">
        <v>0</v>
      </c>
    </row>
    <row r="609" spans="1:19" ht="14.4" x14ac:dyDescent="0.3">
      <c r="A609" s="38">
        <v>55997</v>
      </c>
      <c r="B609" s="27" t="s">
        <v>635</v>
      </c>
      <c r="C609" s="28">
        <v>13773670.66</v>
      </c>
      <c r="D609" s="29">
        <v>3.61E-2</v>
      </c>
      <c r="E609" s="30">
        <f t="shared" si="46"/>
        <v>497230</v>
      </c>
      <c r="F609" s="33">
        <f t="shared" si="45"/>
        <v>3.61E-2</v>
      </c>
      <c r="G609" s="30">
        <f t="shared" si="47"/>
        <v>497230</v>
      </c>
      <c r="H609" s="30">
        <f t="shared" si="48"/>
        <v>0</v>
      </c>
      <c r="J609" s="29">
        <v>4.7300000000000002E-2</v>
      </c>
      <c r="K609" s="8" t="str">
        <f t="shared" si="49"/>
        <v>no</v>
      </c>
      <c r="L609">
        <v>1</v>
      </c>
      <c r="N609" s="32"/>
      <c r="O609" s="38">
        <v>55997</v>
      </c>
      <c r="P609" t="s">
        <v>27</v>
      </c>
      <c r="Q609">
        <v>3.61E-2</v>
      </c>
      <c r="R609">
        <v>0</v>
      </c>
      <c r="S609">
        <v>0</v>
      </c>
    </row>
    <row r="610" spans="1:19" ht="14.4" x14ac:dyDescent="0.3">
      <c r="A610" s="38">
        <v>55998</v>
      </c>
      <c r="B610" s="27" t="s">
        <v>636</v>
      </c>
      <c r="C610" s="28">
        <v>21972124.729999997</v>
      </c>
      <c r="D610" s="29">
        <v>0.1193</v>
      </c>
      <c r="E610" s="30">
        <f t="shared" si="46"/>
        <v>2621274</v>
      </c>
      <c r="F610" s="33">
        <f t="shared" si="45"/>
        <v>0.1193</v>
      </c>
      <c r="G610" s="30">
        <f t="shared" si="47"/>
        <v>2621274</v>
      </c>
      <c r="H610" s="30">
        <f t="shared" si="48"/>
        <v>0</v>
      </c>
      <c r="J610" s="29">
        <v>0.1082</v>
      </c>
      <c r="K610" s="8" t="str">
        <f t="shared" si="49"/>
        <v>no</v>
      </c>
      <c r="L610">
        <v>1</v>
      </c>
      <c r="N610" s="32"/>
      <c r="O610" s="38">
        <v>55998</v>
      </c>
      <c r="P610" t="s">
        <v>27</v>
      </c>
      <c r="Q610">
        <v>0.1193</v>
      </c>
      <c r="R610">
        <v>0</v>
      </c>
      <c r="S610">
        <v>0</v>
      </c>
    </row>
    <row r="611" spans="1:19" ht="14.4" x14ac:dyDescent="0.3">
      <c r="A611" s="38">
        <v>55999</v>
      </c>
      <c r="B611" s="48" t="s">
        <v>637</v>
      </c>
      <c r="C611" s="28">
        <v>185593.08</v>
      </c>
      <c r="D611" s="29">
        <v>0</v>
      </c>
      <c r="E611" s="30">
        <f t="shared" si="46"/>
        <v>0</v>
      </c>
      <c r="F611" s="33">
        <f t="shared" si="45"/>
        <v>0</v>
      </c>
      <c r="G611" s="30">
        <f t="shared" si="47"/>
        <v>0</v>
      </c>
      <c r="H611" s="30">
        <f t="shared" si="48"/>
        <v>0</v>
      </c>
      <c r="J611" s="29" t="e">
        <v>#N/A</v>
      </c>
      <c r="K611" s="8" t="e">
        <f>IF(D611=J611,"","no")</f>
        <v>#N/A</v>
      </c>
      <c r="L611" t="e">
        <v>#N/A</v>
      </c>
      <c r="N611" s="32"/>
      <c r="O611" s="38">
        <v>55999</v>
      </c>
      <c r="P611" t="s">
        <v>214</v>
      </c>
      <c r="Q611">
        <v>0</v>
      </c>
      <c r="R611">
        <v>0</v>
      </c>
      <c r="S611">
        <v>0</v>
      </c>
    </row>
    <row r="612" spans="1:19" ht="14.4" x14ac:dyDescent="0.3">
      <c r="A612" s="38"/>
      <c r="B612" s="27"/>
      <c r="C612" s="49"/>
      <c r="D612" s="29"/>
      <c r="E612" s="50"/>
      <c r="F612" s="51"/>
      <c r="G612" s="50"/>
      <c r="H612" s="30"/>
      <c r="J612" s="52"/>
      <c r="N612" s="53"/>
      <c r="O612" s="54"/>
      <c r="P612" s="49"/>
      <c r="Q612" s="55"/>
    </row>
    <row r="613" spans="1:19" x14ac:dyDescent="0.25">
      <c r="A613" s="10"/>
      <c r="P613" s="49"/>
      <c r="Q613" s="55"/>
    </row>
    <row r="614" spans="1:19" ht="12.75" customHeight="1" x14ac:dyDescent="0.25">
      <c r="B614" s="56" t="s">
        <v>638</v>
      </c>
      <c r="E614" s="57"/>
      <c r="G614" s="57"/>
      <c r="P614" s="49"/>
      <c r="Q614" s="55"/>
    </row>
    <row r="615" spans="1:19" ht="15" customHeight="1" thickBot="1" x14ac:dyDescent="0.3">
      <c r="C615" s="58">
        <f>SUM(C10:C614)</f>
        <v>8300215153.0600014</v>
      </c>
      <c r="E615" s="59">
        <f>SUM(E10:E611)</f>
        <v>1012800476</v>
      </c>
      <c r="F615" s="60"/>
      <c r="G615" s="59">
        <f>SUM(G10:G611)</f>
        <v>1012800476</v>
      </c>
      <c r="H615" s="61">
        <f>SUM(H10:H614)</f>
        <v>0</v>
      </c>
      <c r="P615" s="49"/>
      <c r="Q615" s="55"/>
    </row>
    <row r="616" spans="1:19" ht="13.8" thickTop="1" x14ac:dyDescent="0.25">
      <c r="F616" s="4"/>
      <c r="L616" s="62"/>
      <c r="P616" s="55"/>
    </row>
    <row r="617" spans="1:19" x14ac:dyDescent="0.25">
      <c r="B617" s="63" t="s">
        <v>639</v>
      </c>
      <c r="L617" s="62"/>
      <c r="P617" s="55"/>
    </row>
    <row r="618" spans="1:19" x14ac:dyDescent="0.25">
      <c r="B618" s="64" t="s">
        <v>640</v>
      </c>
      <c r="P618" s="55"/>
    </row>
    <row r="619" spans="1:19" x14ac:dyDescent="0.25">
      <c r="B619" s="64" t="s">
        <v>641</v>
      </c>
      <c r="P619" s="55"/>
    </row>
    <row r="620" spans="1:19" x14ac:dyDescent="0.25">
      <c r="B620" s="64"/>
      <c r="P620" s="55"/>
    </row>
    <row r="621" spans="1:19" x14ac:dyDescent="0.25">
      <c r="B621" s="64"/>
    </row>
    <row r="622" spans="1:19" x14ac:dyDescent="0.25">
      <c r="A622"/>
      <c r="B622"/>
    </row>
    <row r="623" spans="1:19" x14ac:dyDescent="0.25">
      <c r="A623"/>
    </row>
    <row r="624" spans="1:19" x14ac:dyDescent="0.25">
      <c r="A624"/>
    </row>
    <row r="625" spans="1:6" x14ac:dyDescent="0.25">
      <c r="A625"/>
      <c r="B625" s="66"/>
      <c r="C625" s="66"/>
      <c r="D625" s="66"/>
      <c r="E625" s="66"/>
      <c r="F625" s="66"/>
    </row>
    <row r="626" spans="1:6" x14ac:dyDescent="0.25">
      <c r="A626"/>
      <c r="B626"/>
      <c r="C626"/>
      <c r="D626" s="7"/>
      <c r="E626" s="65"/>
      <c r="F626"/>
    </row>
    <row r="627" spans="1:6" x14ac:dyDescent="0.25">
      <c r="B627"/>
      <c r="C627"/>
      <c r="D627" s="7"/>
      <c r="E627" s="65"/>
      <c r="F627"/>
    </row>
    <row r="628" spans="1:6" x14ac:dyDescent="0.25">
      <c r="B628"/>
      <c r="C628"/>
      <c r="D628" s="7"/>
      <c r="E628" s="65"/>
      <c r="F628"/>
    </row>
    <row r="629" spans="1:6" x14ac:dyDescent="0.25">
      <c r="B629"/>
      <c r="C629"/>
      <c r="D629" s="7"/>
      <c r="E629" s="65"/>
      <c r="F629"/>
    </row>
    <row r="630" spans="1:6" x14ac:dyDescent="0.25">
      <c r="B630"/>
      <c r="C630"/>
      <c r="D630" s="7"/>
      <c r="E630" s="65"/>
      <c r="F630"/>
    </row>
    <row r="631" spans="1:6" x14ac:dyDescent="0.25">
      <c r="B631"/>
      <c r="C631"/>
      <c r="D631" s="7"/>
      <c r="E631" s="65"/>
      <c r="F631"/>
    </row>
    <row r="655" spans="2:2" x14ac:dyDescent="0.25">
      <c r="B655" s="64"/>
    </row>
  </sheetData>
  <mergeCells count="1">
    <mergeCell ref="B625:F625"/>
  </mergeCells>
  <pageMargins left="0.75" right="0.75" top="1" bottom="0.75" header="0.5" footer="0.5"/>
  <pageSetup scale="67" fitToHeight="2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Retirement Contributions and Differences by Agency</dc:title>
  <dc:subject>Analysis of Retirement Contributions and Differences by Agency</dc:subject>
  <dc:creator>Virginia Retirement System</dc:creator>
  <cp:keywords/>
  <dc:description/>
  <cp:revision/>
  <dcterms:created xsi:type="dcterms:W3CDTF">2026-07-25T16:46:01Z</dcterms:created>
  <dcterms:modified xsi:type="dcterms:W3CDTF">2026-08-07T18:41:28Z</dcterms:modified>
  <cp:category/>
  <cp:contentStatus/>
</cp:coreProperties>
</file>